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１６ｃｍ\Excel\D160_Excel\"/>
    </mc:Choice>
  </mc:AlternateContent>
  <xr:revisionPtr revIDLastSave="0" documentId="8_{25534FEC-0835-445A-916D-BC2277315027}" xr6:coauthVersionLast="47" xr6:coauthVersionMax="47" xr10:uidLastSave="{00000000-0000-0000-0000-000000000000}"/>
  <bookViews>
    <workbookView xWindow="0" yWindow="210" windowWidth="14070" windowHeight="102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C33" i="1"/>
  <c r="D33" i="1"/>
  <c r="F33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C57" i="1"/>
  <c r="D57" i="1"/>
  <c r="F57" i="1"/>
  <c r="G57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F73" i="1"/>
  <c r="D74" i="1"/>
  <c r="F74" i="1"/>
  <c r="D75" i="1"/>
  <c r="F75" i="1"/>
  <c r="D76" i="1"/>
  <c r="F76" i="1"/>
  <c r="D77" i="1"/>
  <c r="F77" i="1"/>
  <c r="C78" i="1"/>
  <c r="D78" i="1"/>
  <c r="F78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C93" i="1"/>
  <c r="D93" i="1"/>
  <c r="F93" i="1"/>
  <c r="D95" i="1"/>
  <c r="F95" i="1"/>
  <c r="F96" i="1"/>
  <c r="D97" i="1"/>
  <c r="F97" i="1"/>
  <c r="D98" i="1"/>
  <c r="F98" i="1"/>
  <c r="D99" i="1"/>
  <c r="F99" i="1"/>
  <c r="D100" i="1"/>
  <c r="F100" i="1"/>
  <c r="D101" i="1"/>
  <c r="F101" i="1"/>
  <c r="D102" i="1"/>
  <c r="F102" i="1"/>
  <c r="C103" i="1"/>
  <c r="D103" i="1"/>
  <c r="F103" i="1"/>
  <c r="D105" i="1"/>
  <c r="F105" i="1"/>
  <c r="C107" i="1"/>
  <c r="D107" i="1"/>
  <c r="F107" i="1"/>
  <c r="G107" i="1"/>
  <c r="D109" i="1"/>
  <c r="F109" i="1"/>
</calcChain>
</file>

<file path=xl/sharedStrings.xml><?xml version="1.0" encoding="utf-8"?>
<sst xmlns="http://schemas.openxmlformats.org/spreadsheetml/2006/main" count="108" uniqueCount="108">
  <si>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</si>
  <si>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</si>
  <si>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</si>
  <si>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</si>
  <si>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</si>
  <si>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</si>
  <si>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</si>
  <si>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</si>
  <si>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</si>
  <si>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</si>
  <si>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</si>
  <si>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</si>
  <si>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</si>
  <si>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</si>
  <si>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</si>
  <si>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</si>
  <si>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</si>
  <si>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</si>
  <si>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</si>
  <si>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</si>
  <si>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</si>
  <si>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</si>
  <si>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</si>
  <si>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</si>
  <si>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</si>
  <si>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六角穴付きボルト(M3×7)</t>
  </si>
  <si>
    <t>六角穴付きボルト(M10×22)</t>
  </si>
  <si>
    <t>六角穴付きボルト(M10×35.5)</t>
  </si>
  <si>
    <t>六角穴付きボルト(M10×40.5)</t>
  </si>
  <si>
    <t>六角穴付きボルト(M10×89.5)</t>
  </si>
  <si>
    <t>六角穴付きボルト(M10×139.5)</t>
  </si>
  <si>
    <t>六角穴付きボルト(M10×142)</t>
  </si>
  <si>
    <t>六角穴付きボルト(M10×169)</t>
  </si>
  <si>
    <t>六角穴付きボルト(M10×170)</t>
  </si>
  <si>
    <t xml:space="preserve">ばね座金(M3用) </t>
  </si>
  <si>
    <t>ばね座金(M10用)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</si>
  <si>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</si>
  <si>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</si>
  <si>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</si>
  <si>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</si>
  <si>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</si>
  <si>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</si>
  <si>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</si>
  <si>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</si>
  <si>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</si>
  <si>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</si>
  <si>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</si>
  <si>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</si>
  <si>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</si>
  <si>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</si>
  <si>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ばね座金(M4用)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</si>
  <si>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</si>
  <si>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</si>
  <si>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</si>
  <si>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</si>
  <si>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</si>
  <si>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</si>
  <si>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</si>
  <si>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</si>
  <si>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</si>
  <si>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</si>
  <si>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</si>
  <si>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</si>
  <si>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</si>
  <si>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</si>
  <si>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</si>
  <si>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</si>
  <si>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</si>
  <si>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</si>
  <si>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</si>
  <si>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</si>
  <si>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</si>
  <si>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</si>
  <si>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両角キー(12×6×14)</t>
  </si>
  <si>
    <t>両角キー(16×8×54)</t>
  </si>
  <si>
    <t>単列深溝玉軸受(Φ80-Φ110-16mm)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</si>
  <si>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</si>
  <si>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</si>
  <si>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</si>
  <si>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</si>
  <si>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</si>
  <si>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</si>
  <si>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</si>
  <si>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</si>
  <si>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</si>
  <si>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</si>
  <si>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</si>
  <si>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</si>
  <si>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</si>
  <si>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</si>
  <si>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</si>
  <si>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</si>
  <si>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</si>
  <si>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六角穴付きボルト(M5×12)</t>
  </si>
  <si>
    <t xml:space="preserve">ばね座金(M5用)                          </t>
  </si>
  <si>
    <t>排気マニホールド(連用)</t>
  </si>
  <si>
    <t>六角穴付きボルト(M5×16)</t>
  </si>
  <si>
    <t xml:space="preserve">ばね座金(M5用)  </t>
  </si>
  <si>
    <t>六角ナット(M5)</t>
  </si>
  <si>
    <t xml:space="preserve">*******マニホールド部品の合計******* </t>
  </si>
  <si>
    <t>燃料噴射弁＋ノズル</t>
  </si>
  <si>
    <t>ウォータージャケット(㍑)</t>
  </si>
  <si>
    <t>発 行 日 ：</t>
  </si>
  <si>
    <t>ギアケース(６連)</t>
    <rPh sb="7" eb="8">
      <t>レン</t>
    </rPh>
    <phoneticPr fontId="2"/>
  </si>
  <si>
    <t>出力ギア(６連)</t>
    <phoneticPr fontId="2"/>
  </si>
  <si>
    <t xml:space="preserve">出力シャフト(６連) </t>
    <phoneticPr fontId="2"/>
  </si>
  <si>
    <t>********エンジン(６連)合計**********</t>
    <phoneticPr fontId="2"/>
  </si>
  <si>
    <t>単列深溝玉軸受(Φ180-Φ205-13mm)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</si>
</sst>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showZeros="0" tabSelected="1" topLeftCell="A89" workbookViewId="0">
      <selection activeCell="A33" sqref="A33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6</v>
      </c>
    </row>
    <row r="3" spans="1:7" ht="19.5" customHeight="1" x14ac:dyDescent="0.15">
      <c r="A3" t="s">
        <v>7</v>
      </c>
      <c r="C3">
        <v>2</v>
      </c>
      <c r="D3" s="2">
        <f>B2*C3</f>
        <v>12</v>
      </c>
      <c r="E3">
        <v>39329</v>
      </c>
      <c r="F3" s="2">
        <f t="shared" ref="F3:F32" si="0">D3*E3</f>
        <v>471948</v>
      </c>
    </row>
    <row r="4" spans="1:7" ht="19.5" customHeight="1" x14ac:dyDescent="0.15">
      <c r="A4" t="s">
        <v>8</v>
      </c>
      <c r="C4">
        <v>2</v>
      </c>
      <c r="D4" s="2">
        <f>B2*C4</f>
        <v>12</v>
      </c>
      <c r="E4">
        <v>473.52</v>
      </c>
      <c r="F4" s="2">
        <f t="shared" si="0"/>
        <v>5682.24</v>
      </c>
    </row>
    <row r="5" spans="1:7" ht="19.5" customHeight="1" x14ac:dyDescent="0.15">
      <c r="A5" t="s">
        <v>9</v>
      </c>
      <c r="C5">
        <v>2</v>
      </c>
      <c r="D5" s="2">
        <f>B2*C5</f>
        <v>12</v>
      </c>
      <c r="E5">
        <v>599.51</v>
      </c>
      <c r="F5" s="2">
        <f t="shared" si="0"/>
        <v>7194.12</v>
      </c>
    </row>
    <row r="6" spans="1:7" ht="19.5" customHeight="1" x14ac:dyDescent="0.15">
      <c r="A6" t="s">
        <v>10</v>
      </c>
      <c r="C6">
        <v>4</v>
      </c>
      <c r="D6" s="2">
        <f>B2*C6</f>
        <v>24</v>
      </c>
      <c r="E6">
        <v>12.07</v>
      </c>
      <c r="F6" s="2">
        <f t="shared" si="0"/>
        <v>289.68</v>
      </c>
    </row>
    <row r="7" spans="1:7" ht="19.5" customHeight="1" x14ac:dyDescent="0.15">
      <c r="A7" t="s">
        <v>11</v>
      </c>
      <c r="C7">
        <v>8</v>
      </c>
      <c r="D7" s="2">
        <f>B2*C7</f>
        <v>48</v>
      </c>
      <c r="E7">
        <v>6.61</v>
      </c>
      <c r="F7" s="2">
        <f t="shared" si="0"/>
        <v>317.28000000000003</v>
      </c>
    </row>
    <row r="8" spans="1:7" ht="19.5" customHeight="1" x14ac:dyDescent="0.15">
      <c r="A8" t="s">
        <v>12</v>
      </c>
      <c r="C8">
        <v>2</v>
      </c>
      <c r="D8" s="2">
        <f>B2*C8</f>
        <v>12</v>
      </c>
      <c r="E8">
        <v>28940</v>
      </c>
      <c r="F8" s="2">
        <f t="shared" si="0"/>
        <v>347280</v>
      </c>
    </row>
    <row r="9" spans="1:7" ht="19.5" customHeight="1" x14ac:dyDescent="0.15">
      <c r="A9" t="s">
        <v>13</v>
      </c>
      <c r="C9">
        <v>120</v>
      </c>
      <c r="D9" s="2">
        <f>B2*C9</f>
        <v>720</v>
      </c>
      <c r="E9">
        <v>2.4700000000000002</v>
      </c>
      <c r="F9" s="2">
        <f t="shared" si="0"/>
        <v>1778.4</v>
      </c>
    </row>
    <row r="10" spans="1:7" ht="19.5" customHeight="1" x14ac:dyDescent="0.15">
      <c r="A10" t="s">
        <v>14</v>
      </c>
      <c r="C10">
        <v>24</v>
      </c>
      <c r="D10" s="2">
        <f>B2*C10</f>
        <v>144</v>
      </c>
      <c r="E10">
        <v>35.340000000000003</v>
      </c>
      <c r="F10" s="2">
        <f t="shared" si="0"/>
        <v>5088.9600000000009</v>
      </c>
    </row>
    <row r="11" spans="1:7" ht="19.5" customHeight="1" x14ac:dyDescent="0.15">
      <c r="A11" t="s">
        <v>15</v>
      </c>
      <c r="C11">
        <v>48</v>
      </c>
      <c r="D11" s="2">
        <f>B2*C11</f>
        <v>288</v>
      </c>
      <c r="E11">
        <v>0.31</v>
      </c>
      <c r="F11" s="2">
        <f t="shared" si="0"/>
        <v>89.28</v>
      </c>
    </row>
    <row r="12" spans="1:7" ht="19.5" customHeight="1" x14ac:dyDescent="0.15">
      <c r="A12" t="s">
        <v>16</v>
      </c>
      <c r="C12">
        <v>2</v>
      </c>
      <c r="D12" s="2">
        <f>B2*C12</f>
        <v>12</v>
      </c>
      <c r="E12">
        <v>6176.95</v>
      </c>
      <c r="F12" s="2">
        <f t="shared" si="0"/>
        <v>74123.399999999994</v>
      </c>
    </row>
    <row r="13" spans="1:7" ht="19.5" customHeight="1" x14ac:dyDescent="0.15">
      <c r="A13" t="s">
        <v>17</v>
      </c>
      <c r="C13">
        <v>2</v>
      </c>
      <c r="D13" s="2">
        <f>B2*C13</f>
        <v>12</v>
      </c>
      <c r="E13">
        <v>22511.11</v>
      </c>
      <c r="F13" s="2">
        <f t="shared" si="0"/>
        <v>270133.32</v>
      </c>
    </row>
    <row r="14" spans="1:7" ht="19.5" customHeight="1" x14ac:dyDescent="0.15">
      <c r="A14" t="s">
        <v>18</v>
      </c>
      <c r="C14">
        <v>2</v>
      </c>
      <c r="D14" s="2">
        <f>B2*C14</f>
        <v>12</v>
      </c>
      <c r="E14">
        <v>52.54</v>
      </c>
      <c r="F14" s="2">
        <f t="shared" si="0"/>
        <v>630.48</v>
      </c>
    </row>
    <row r="15" spans="1:7" ht="19.5" customHeight="1" x14ac:dyDescent="0.15">
      <c r="A15" t="s">
        <v>19</v>
      </c>
      <c r="C15">
        <v>4</v>
      </c>
      <c r="D15" s="2">
        <f>B2*C15</f>
        <v>24</v>
      </c>
      <c r="E15">
        <v>0.43</v>
      </c>
      <c r="F15" s="2">
        <f t="shared" si="0"/>
        <v>10.32</v>
      </c>
    </row>
    <row r="16" spans="1:7" ht="19.5" customHeight="1" x14ac:dyDescent="0.15">
      <c r="A16" t="s">
        <v>20</v>
      </c>
      <c r="C16">
        <v>8</v>
      </c>
      <c r="D16" s="2">
        <f>B2*C16</f>
        <v>48</v>
      </c>
      <c r="E16">
        <v>1.06</v>
      </c>
      <c r="F16" s="2">
        <f t="shared" si="0"/>
        <v>50.88</v>
      </c>
    </row>
    <row r="17" spans="1:6" ht="19.5" customHeight="1" x14ac:dyDescent="0.15">
      <c r="A17" t="s">
        <v>21</v>
      </c>
      <c r="C17">
        <v>2</v>
      </c>
      <c r="D17" s="2">
        <f>B2*C17</f>
        <v>12</v>
      </c>
      <c r="E17">
        <v>9.65</v>
      </c>
      <c r="F17" s="2">
        <f t="shared" si="0"/>
        <v>115.80000000000001</v>
      </c>
    </row>
    <row r="18" spans="1:6" ht="19.5" customHeight="1" x14ac:dyDescent="0.15">
      <c r="A18" t="s">
        <v>22</v>
      </c>
      <c r="C18">
        <v>8</v>
      </c>
      <c r="D18" s="2">
        <f>B2*C18</f>
        <v>48</v>
      </c>
      <c r="E18">
        <v>35.200000000000003</v>
      </c>
      <c r="F18" s="2">
        <f t="shared" si="0"/>
        <v>1689.6000000000001</v>
      </c>
    </row>
    <row r="19" spans="1:6" ht="19.5" customHeight="1" x14ac:dyDescent="0.15">
      <c r="A19" t="s">
        <v>23</v>
      </c>
      <c r="C19">
        <v>4</v>
      </c>
      <c r="D19" s="2">
        <f>B2*C19</f>
        <v>24</v>
      </c>
      <c r="E19">
        <v>0.89</v>
      </c>
      <c r="F19" s="2">
        <f t="shared" si="0"/>
        <v>21.36</v>
      </c>
    </row>
    <row r="20" spans="1:6" ht="19.5" customHeight="1" x14ac:dyDescent="0.15">
      <c r="A20" t="s">
        <v>103</v>
      </c>
      <c r="C20">
        <v>2</v>
      </c>
      <c r="D20" s="2">
        <f>B2*C20</f>
        <v>12</v>
      </c>
      <c r="E20">
        <v>3252.26</v>
      </c>
      <c r="F20" s="2">
        <f t="shared" si="0"/>
        <v>39027.120000000003</v>
      </c>
    </row>
    <row r="21" spans="1:6" ht="19.5" customHeight="1" x14ac:dyDescent="0.15">
      <c r="A21" t="s">
        <v>24</v>
      </c>
      <c r="C21">
        <v>4</v>
      </c>
      <c r="D21" s="2">
        <f>B2*C21</f>
        <v>24</v>
      </c>
      <c r="E21">
        <v>430.71</v>
      </c>
      <c r="F21" s="2">
        <f t="shared" si="0"/>
        <v>10337.039999999999</v>
      </c>
    </row>
    <row r="22" spans="1:6" ht="19.5" customHeight="1" x14ac:dyDescent="0.15">
      <c r="A22" t="s">
        <v>25</v>
      </c>
      <c r="C22">
        <v>36</v>
      </c>
      <c r="D22" s="2">
        <f>B2*C22</f>
        <v>216</v>
      </c>
      <c r="E22" s="3">
        <v>0.81</v>
      </c>
      <c r="F22" s="2">
        <f t="shared" si="0"/>
        <v>174.96</v>
      </c>
    </row>
    <row r="23" spans="1:6" ht="19.5" customHeight="1" x14ac:dyDescent="0.15">
      <c r="A23" t="s">
        <v>26</v>
      </c>
      <c r="C23">
        <v>72</v>
      </c>
      <c r="D23" s="2">
        <f>B2*C23</f>
        <v>432</v>
      </c>
      <c r="E23">
        <v>25.38</v>
      </c>
      <c r="F23" s="2">
        <f t="shared" si="0"/>
        <v>10964.16</v>
      </c>
    </row>
    <row r="24" spans="1:6" ht="19.5" customHeight="1" x14ac:dyDescent="0.15">
      <c r="A24" t="s">
        <v>27</v>
      </c>
      <c r="C24">
        <v>8</v>
      </c>
      <c r="D24" s="2">
        <f>B2*C24</f>
        <v>48</v>
      </c>
      <c r="E24">
        <v>32.78</v>
      </c>
      <c r="F24" s="2">
        <f t="shared" si="0"/>
        <v>1573.44</v>
      </c>
    </row>
    <row r="25" spans="1:6" ht="19.5" customHeight="1" x14ac:dyDescent="0.15">
      <c r="A25" t="s">
        <v>28</v>
      </c>
      <c r="C25">
        <v>64</v>
      </c>
      <c r="D25" s="2">
        <f>B2*C25</f>
        <v>384</v>
      </c>
      <c r="E25">
        <v>35.520000000000003</v>
      </c>
      <c r="F25" s="2">
        <f t="shared" si="0"/>
        <v>13639.68</v>
      </c>
    </row>
    <row r="26" spans="1:6" ht="19.5" customHeight="1" x14ac:dyDescent="0.15">
      <c r="A26" t="s">
        <v>29</v>
      </c>
      <c r="C26">
        <v>16</v>
      </c>
      <c r="D26" s="2">
        <f>B2*C26</f>
        <v>96</v>
      </c>
      <c r="E26">
        <v>62.39</v>
      </c>
      <c r="F26" s="2">
        <f t="shared" si="0"/>
        <v>5989.4400000000005</v>
      </c>
    </row>
    <row r="27" spans="1:6" ht="19.5" customHeight="1" x14ac:dyDescent="0.15">
      <c r="A27" t="s">
        <v>30</v>
      </c>
      <c r="C27">
        <v>16</v>
      </c>
      <c r="D27" s="2">
        <f>B2*C27</f>
        <v>96</v>
      </c>
      <c r="E27">
        <v>87.9</v>
      </c>
      <c r="F27" s="2">
        <f t="shared" si="0"/>
        <v>8438.4000000000015</v>
      </c>
    </row>
    <row r="28" spans="1:6" ht="19.5" customHeight="1" x14ac:dyDescent="0.15">
      <c r="A28" t="s">
        <v>31</v>
      </c>
      <c r="C28">
        <v>16</v>
      </c>
      <c r="D28" s="2">
        <f>B2*C28</f>
        <v>96</v>
      </c>
      <c r="E28">
        <v>91.19</v>
      </c>
      <c r="F28" s="2">
        <f t="shared" si="0"/>
        <v>8754.24</v>
      </c>
    </row>
    <row r="29" spans="1:6" x14ac:dyDescent="0.15">
      <c r="A29" t="s">
        <v>32</v>
      </c>
      <c r="C29">
        <v>16</v>
      </c>
      <c r="D29" s="2">
        <f>B2*C29</f>
        <v>96</v>
      </c>
      <c r="E29">
        <v>105.99</v>
      </c>
      <c r="F29" s="2">
        <f t="shared" si="0"/>
        <v>10175.039999999999</v>
      </c>
    </row>
    <row r="30" spans="1:6" ht="13.5" customHeight="1" x14ac:dyDescent="0.15">
      <c r="A30" t="s">
        <v>33</v>
      </c>
      <c r="C30">
        <v>24</v>
      </c>
      <c r="D30" s="2">
        <f>B2*C30</f>
        <v>144</v>
      </c>
      <c r="E30">
        <v>106.54</v>
      </c>
      <c r="F30" s="2">
        <f t="shared" si="0"/>
        <v>15341.76</v>
      </c>
    </row>
    <row r="31" spans="1:6" x14ac:dyDescent="0.15">
      <c r="A31" t="s">
        <v>34</v>
      </c>
      <c r="C31">
        <v>36</v>
      </c>
      <c r="D31" s="2">
        <f>B2*C31</f>
        <v>216</v>
      </c>
      <c r="E31">
        <v>0.08</v>
      </c>
      <c r="F31" s="2">
        <f t="shared" si="0"/>
        <v>17.28</v>
      </c>
    </row>
    <row r="32" spans="1:6" x14ac:dyDescent="0.15">
      <c r="A32" t="s">
        <v>35</v>
      </c>
      <c r="C32">
        <v>232</v>
      </c>
      <c r="D32" s="2">
        <f>B2*C32</f>
        <v>1392</v>
      </c>
      <c r="E32">
        <v>2.09</v>
      </c>
      <c r="F32" s="2">
        <f t="shared" si="0"/>
        <v>2909.2799999999997</v>
      </c>
    </row>
    <row r="33" spans="1:7" x14ac:dyDescent="0.15">
      <c r="A33" t="s">
        <v>36</v>
      </c>
      <c r="C33" s="2">
        <f>SUM(C3:C32)</f>
        <v>786</v>
      </c>
      <c r="D33" s="2">
        <f>SUM(D3:D32)</f>
        <v>4716</v>
      </c>
      <c r="F33" s="2">
        <f>SUM(F3:F32)</f>
        <v>1313784.9600000002</v>
      </c>
    </row>
    <row r="35" spans="1:7" x14ac:dyDescent="0.15">
      <c r="A35" t="s">
        <v>37</v>
      </c>
      <c r="C35">
        <v>8</v>
      </c>
      <c r="D35" s="2">
        <f>B2*C35</f>
        <v>48</v>
      </c>
      <c r="E35">
        <v>1187.47</v>
      </c>
      <c r="F35" s="2">
        <f t="shared" ref="F35:F56" si="1">D35*E35</f>
        <v>56998.559999999998</v>
      </c>
      <c r="G35">
        <v>4211.49</v>
      </c>
    </row>
    <row r="36" spans="1:7" x14ac:dyDescent="0.15">
      <c r="A36" t="s">
        <v>38</v>
      </c>
      <c r="C36">
        <v>4</v>
      </c>
      <c r="D36" s="2">
        <f>B2*C36</f>
        <v>24</v>
      </c>
      <c r="E36">
        <v>7.2</v>
      </c>
      <c r="F36" s="2">
        <f t="shared" si="1"/>
        <v>172.8</v>
      </c>
      <c r="G36">
        <v>14.4</v>
      </c>
    </row>
    <row r="37" spans="1:7" x14ac:dyDescent="0.15">
      <c r="A37" t="s">
        <v>39</v>
      </c>
      <c r="C37">
        <v>16</v>
      </c>
      <c r="D37" s="2">
        <f>B2*C37</f>
        <v>96</v>
      </c>
      <c r="E37">
        <v>32.729999999999997</v>
      </c>
      <c r="F37" s="2">
        <f t="shared" si="1"/>
        <v>3142.08</v>
      </c>
      <c r="G37">
        <v>312.64</v>
      </c>
    </row>
    <row r="38" spans="1:7" x14ac:dyDescent="0.15">
      <c r="A38" t="s">
        <v>40</v>
      </c>
      <c r="C38">
        <v>32</v>
      </c>
      <c r="D38" s="2">
        <f>B2*C38</f>
        <v>192</v>
      </c>
      <c r="E38">
        <v>0.12</v>
      </c>
      <c r="F38" s="2">
        <f t="shared" si="1"/>
        <v>23.04</v>
      </c>
      <c r="G38">
        <v>1.45</v>
      </c>
    </row>
    <row r="39" spans="1:7" x14ac:dyDescent="0.15">
      <c r="A39" t="s">
        <v>41</v>
      </c>
      <c r="C39">
        <v>4</v>
      </c>
      <c r="D39" s="2">
        <f>B2*C39</f>
        <v>24</v>
      </c>
      <c r="E39">
        <v>19.079999999999998</v>
      </c>
      <c r="F39" s="2">
        <f t="shared" si="1"/>
        <v>457.91999999999996</v>
      </c>
      <c r="G39">
        <v>42.94</v>
      </c>
    </row>
    <row r="40" spans="1:7" x14ac:dyDescent="0.15">
      <c r="A40" t="s">
        <v>42</v>
      </c>
      <c r="C40">
        <v>4</v>
      </c>
      <c r="D40" s="2">
        <f>B2*C40</f>
        <v>24</v>
      </c>
      <c r="E40">
        <v>495.79</v>
      </c>
      <c r="F40" s="2">
        <f t="shared" si="1"/>
        <v>11898.960000000001</v>
      </c>
      <c r="G40">
        <v>573.96</v>
      </c>
    </row>
    <row r="41" spans="1:7" x14ac:dyDescent="0.15">
      <c r="A41" t="s">
        <v>43</v>
      </c>
      <c r="C41">
        <v>8</v>
      </c>
      <c r="D41" s="2">
        <f>B2*C41</f>
        <v>48</v>
      </c>
      <c r="E41">
        <v>0.2</v>
      </c>
      <c r="F41" s="2">
        <f t="shared" si="1"/>
        <v>9.6000000000000014</v>
      </c>
      <c r="G41">
        <v>0.9</v>
      </c>
    </row>
    <row r="42" spans="1:7" x14ac:dyDescent="0.15">
      <c r="A42" t="s">
        <v>44</v>
      </c>
      <c r="C42">
        <v>2</v>
      </c>
      <c r="D42" s="2">
        <f>B2*C42</f>
        <v>12</v>
      </c>
      <c r="E42">
        <v>21472.1</v>
      </c>
      <c r="F42" s="2">
        <f t="shared" si="1"/>
        <v>257665.19999999998</v>
      </c>
      <c r="G42">
        <v>6478.72</v>
      </c>
    </row>
    <row r="43" spans="1:7" x14ac:dyDescent="0.15">
      <c r="A43" t="s">
        <v>45</v>
      </c>
      <c r="C43">
        <v>2</v>
      </c>
      <c r="D43" s="2">
        <f>B2*C43</f>
        <v>12</v>
      </c>
      <c r="E43">
        <v>313.11</v>
      </c>
      <c r="F43" s="2">
        <f t="shared" si="1"/>
        <v>3757.32</v>
      </c>
      <c r="G43">
        <v>38.65</v>
      </c>
    </row>
    <row r="44" spans="1:7" x14ac:dyDescent="0.15">
      <c r="A44" t="s">
        <v>46</v>
      </c>
      <c r="C44">
        <v>2</v>
      </c>
      <c r="D44" s="2">
        <f>B2*C44</f>
        <v>12</v>
      </c>
      <c r="E44">
        <v>393.92</v>
      </c>
      <c r="F44" s="2">
        <f t="shared" si="1"/>
        <v>4727.04</v>
      </c>
      <c r="G44">
        <v>47.14</v>
      </c>
    </row>
    <row r="45" spans="1:7" x14ac:dyDescent="0.15">
      <c r="A45" t="s">
        <v>47</v>
      </c>
      <c r="C45">
        <v>4</v>
      </c>
      <c r="D45" s="2">
        <f>B2*C45</f>
        <v>24</v>
      </c>
      <c r="E45">
        <v>165.86</v>
      </c>
      <c r="F45" s="2">
        <f t="shared" si="1"/>
        <v>3980.6400000000003</v>
      </c>
      <c r="G45">
        <v>249.21</v>
      </c>
    </row>
    <row r="46" spans="1:7" x14ac:dyDescent="0.15">
      <c r="A46" t="s">
        <v>48</v>
      </c>
      <c r="C46">
        <v>144</v>
      </c>
      <c r="D46" s="2">
        <f>B2*C46</f>
        <v>864</v>
      </c>
      <c r="E46">
        <v>1.39</v>
      </c>
      <c r="F46" s="2">
        <f t="shared" si="1"/>
        <v>1200.9599999999998</v>
      </c>
      <c r="G46">
        <v>65.7</v>
      </c>
    </row>
    <row r="47" spans="1:7" x14ac:dyDescent="0.15">
      <c r="A47" t="s">
        <v>49</v>
      </c>
      <c r="C47">
        <v>144</v>
      </c>
      <c r="D47" s="2">
        <f>B2*C47</f>
        <v>864</v>
      </c>
      <c r="E47">
        <v>0.93</v>
      </c>
      <c r="F47" s="2">
        <f t="shared" si="1"/>
        <v>803.5200000000001</v>
      </c>
      <c r="G47">
        <v>44.61</v>
      </c>
    </row>
    <row r="48" spans="1:7" x14ac:dyDescent="0.15">
      <c r="A48" t="s">
        <v>50</v>
      </c>
      <c r="C48">
        <v>144</v>
      </c>
      <c r="D48" s="2">
        <f>B2*C48</f>
        <v>864</v>
      </c>
      <c r="E48">
        <v>0.18</v>
      </c>
      <c r="F48" s="2">
        <f t="shared" si="1"/>
        <v>155.51999999999998</v>
      </c>
      <c r="G48">
        <v>8.6300000000000008</v>
      </c>
    </row>
    <row r="49" spans="1:7" x14ac:dyDescent="0.15">
      <c r="A49" t="s">
        <v>51</v>
      </c>
      <c r="C49">
        <v>4</v>
      </c>
      <c r="D49" s="2">
        <f>B2*C49</f>
        <v>24</v>
      </c>
      <c r="E49">
        <v>0.36</v>
      </c>
      <c r="F49" s="2">
        <f t="shared" si="1"/>
        <v>8.64</v>
      </c>
      <c r="G49">
        <v>0.52</v>
      </c>
    </row>
    <row r="50" spans="1:7" x14ac:dyDescent="0.15">
      <c r="A50" t="s">
        <v>52</v>
      </c>
      <c r="C50">
        <v>4</v>
      </c>
      <c r="D50" s="2">
        <f>B2*C50</f>
        <v>24</v>
      </c>
      <c r="E50">
        <v>43.59</v>
      </c>
      <c r="F50" s="2">
        <f t="shared" si="1"/>
        <v>1046.1600000000001</v>
      </c>
      <c r="G50">
        <v>24.97</v>
      </c>
    </row>
    <row r="51" spans="1:7" x14ac:dyDescent="0.15">
      <c r="A51" t="s">
        <v>53</v>
      </c>
      <c r="C51">
        <v>32</v>
      </c>
      <c r="D51" s="2">
        <f>B2*C51</f>
        <v>192</v>
      </c>
      <c r="E51">
        <v>44.29</v>
      </c>
      <c r="F51" s="2">
        <f t="shared" si="1"/>
        <v>8503.68</v>
      </c>
      <c r="G51">
        <v>202.93</v>
      </c>
    </row>
    <row r="52" spans="1:7" x14ac:dyDescent="0.15">
      <c r="A52" t="s">
        <v>54</v>
      </c>
      <c r="C52">
        <v>4</v>
      </c>
      <c r="D52" s="2">
        <f>B2*C52</f>
        <v>24</v>
      </c>
      <c r="E52">
        <v>44.2</v>
      </c>
      <c r="F52" s="2">
        <f t="shared" si="1"/>
        <v>1060.8000000000002</v>
      </c>
      <c r="G52">
        <v>25.31</v>
      </c>
    </row>
    <row r="53" spans="1:7" x14ac:dyDescent="0.15">
      <c r="A53" t="s">
        <v>55</v>
      </c>
      <c r="C53">
        <v>8</v>
      </c>
      <c r="D53" s="2">
        <f>B2*C53</f>
        <v>48</v>
      </c>
      <c r="E53">
        <v>0.02</v>
      </c>
      <c r="F53" s="2">
        <f t="shared" si="1"/>
        <v>0.96</v>
      </c>
      <c r="G53">
        <v>0.01</v>
      </c>
    </row>
    <row r="54" spans="1:7" x14ac:dyDescent="0.15">
      <c r="A54" t="s">
        <v>56</v>
      </c>
      <c r="C54">
        <v>4</v>
      </c>
      <c r="D54" s="2">
        <f>B2*C54</f>
        <v>24</v>
      </c>
      <c r="E54">
        <v>1439.15</v>
      </c>
      <c r="F54" s="2">
        <f t="shared" si="1"/>
        <v>34539.600000000006</v>
      </c>
      <c r="G54">
        <v>759</v>
      </c>
    </row>
    <row r="55" spans="1:7" x14ac:dyDescent="0.15">
      <c r="A55" t="s">
        <v>57</v>
      </c>
      <c r="C55">
        <v>4</v>
      </c>
      <c r="D55" s="2">
        <f>B2*C55</f>
        <v>24</v>
      </c>
      <c r="E55">
        <v>7626.47</v>
      </c>
      <c r="F55" s="2">
        <f t="shared" si="1"/>
        <v>183035.28</v>
      </c>
      <c r="G55">
        <v>1707.04</v>
      </c>
    </row>
    <row r="56" spans="1:7" x14ac:dyDescent="0.15">
      <c r="A56" t="s">
        <v>58</v>
      </c>
      <c r="C56">
        <v>4</v>
      </c>
      <c r="D56" s="2">
        <f>B2*C56</f>
        <v>24</v>
      </c>
      <c r="E56">
        <v>257.06</v>
      </c>
      <c r="F56" s="2">
        <f t="shared" si="1"/>
        <v>6169.4400000000005</v>
      </c>
      <c r="G56">
        <v>135.57</v>
      </c>
    </row>
    <row r="57" spans="1:7" x14ac:dyDescent="0.15">
      <c r="A57" t="s">
        <v>59</v>
      </c>
      <c r="C57" s="2">
        <f>SUM(C35:C56)</f>
        <v>582</v>
      </c>
      <c r="D57" s="2">
        <f>SUM(D35:D56)</f>
        <v>3492</v>
      </c>
      <c r="F57" s="2">
        <f>SUM(F35:F56)</f>
        <v>579357.72</v>
      </c>
      <c r="G57" s="2">
        <f>SUM(G35:G56)</f>
        <v>14945.789999999997</v>
      </c>
    </row>
    <row r="59" spans="1:7" x14ac:dyDescent="0.15">
      <c r="A59" t="s">
        <v>60</v>
      </c>
      <c r="C59">
        <v>4</v>
      </c>
      <c r="D59" s="2">
        <f>B2*C59</f>
        <v>24</v>
      </c>
      <c r="E59">
        <v>516.72</v>
      </c>
      <c r="F59" s="2">
        <f t="shared" ref="F59:F77" si="2">D59*E59</f>
        <v>12401.28</v>
      </c>
    </row>
    <row r="60" spans="1:7" x14ac:dyDescent="0.15">
      <c r="A60" t="s">
        <v>61</v>
      </c>
      <c r="C60">
        <v>4</v>
      </c>
      <c r="D60" s="2">
        <f>B2*C60</f>
        <v>24</v>
      </c>
      <c r="E60">
        <v>0.26</v>
      </c>
      <c r="F60" s="2">
        <f t="shared" si="2"/>
        <v>6.24</v>
      </c>
    </row>
    <row r="61" spans="1:7" x14ac:dyDescent="0.15">
      <c r="A61" t="s">
        <v>62</v>
      </c>
      <c r="C61">
        <v>4</v>
      </c>
      <c r="D61" s="2">
        <f>B2*C61</f>
        <v>24</v>
      </c>
      <c r="E61">
        <v>8549.3700000000008</v>
      </c>
      <c r="F61" s="2">
        <f t="shared" si="2"/>
        <v>205184.88</v>
      </c>
    </row>
    <row r="62" spans="1:7" x14ac:dyDescent="0.15">
      <c r="A62" t="s">
        <v>63</v>
      </c>
      <c r="C62">
        <v>4</v>
      </c>
      <c r="D62" s="2">
        <f>B2*C62</f>
        <v>24</v>
      </c>
      <c r="E62">
        <v>3493.02</v>
      </c>
      <c r="F62" s="2">
        <f t="shared" si="2"/>
        <v>83832.479999999996</v>
      </c>
    </row>
    <row r="63" spans="1:7" x14ac:dyDescent="0.15">
      <c r="A63" t="s">
        <v>64</v>
      </c>
      <c r="C63">
        <v>4</v>
      </c>
      <c r="D63" s="2">
        <f>B2*C63</f>
        <v>24</v>
      </c>
      <c r="E63">
        <v>8466.6299999999992</v>
      </c>
      <c r="F63" s="2">
        <f t="shared" si="2"/>
        <v>203199.12</v>
      </c>
    </row>
    <row r="64" spans="1:7" x14ac:dyDescent="0.15">
      <c r="A64" t="s">
        <v>65</v>
      </c>
      <c r="C64">
        <v>24</v>
      </c>
      <c r="D64" s="2">
        <f>B2*C64</f>
        <v>144</v>
      </c>
      <c r="E64">
        <v>63.53</v>
      </c>
      <c r="F64" s="2">
        <f t="shared" si="2"/>
        <v>9148.32</v>
      </c>
    </row>
    <row r="65" spans="1:6" x14ac:dyDescent="0.15">
      <c r="A65" t="s">
        <v>66</v>
      </c>
      <c r="C65">
        <v>4</v>
      </c>
      <c r="D65" s="2">
        <f>B2*C65</f>
        <v>24</v>
      </c>
      <c r="E65">
        <v>341.39</v>
      </c>
      <c r="F65" s="2">
        <f t="shared" si="2"/>
        <v>8193.36</v>
      </c>
    </row>
    <row r="66" spans="1:6" x14ac:dyDescent="0.15">
      <c r="A66" t="s">
        <v>67</v>
      </c>
      <c r="C66">
        <v>4</v>
      </c>
      <c r="D66" s="2">
        <f>B2*C66</f>
        <v>24</v>
      </c>
      <c r="E66">
        <v>243.94</v>
      </c>
      <c r="F66" s="2">
        <f t="shared" si="2"/>
        <v>5854.5599999999995</v>
      </c>
    </row>
    <row r="67" spans="1:6" x14ac:dyDescent="0.15">
      <c r="A67" t="s">
        <v>68</v>
      </c>
      <c r="C67">
        <v>16</v>
      </c>
      <c r="D67" s="2">
        <f>B2*C67</f>
        <v>96</v>
      </c>
      <c r="E67">
        <v>0.3</v>
      </c>
      <c r="F67" s="2">
        <f t="shared" si="2"/>
        <v>28.799999999999997</v>
      </c>
    </row>
    <row r="68" spans="1:6" x14ac:dyDescent="0.15">
      <c r="A68" t="s">
        <v>69</v>
      </c>
      <c r="C68">
        <v>4</v>
      </c>
      <c r="D68" s="2">
        <f>B2*C68</f>
        <v>24</v>
      </c>
      <c r="E68">
        <v>890.38</v>
      </c>
      <c r="F68" s="2">
        <f t="shared" si="2"/>
        <v>21369.119999999999</v>
      </c>
    </row>
    <row r="69" spans="1:6" x14ac:dyDescent="0.15">
      <c r="A69" t="s">
        <v>70</v>
      </c>
      <c r="C69">
        <v>4</v>
      </c>
      <c r="D69" s="2">
        <f>B2*C69</f>
        <v>24</v>
      </c>
      <c r="E69">
        <v>3308.11</v>
      </c>
      <c r="F69" s="2">
        <f t="shared" si="2"/>
        <v>79394.64</v>
      </c>
    </row>
    <row r="70" spans="1:6" x14ac:dyDescent="0.15">
      <c r="A70" t="s">
        <v>71</v>
      </c>
      <c r="C70">
        <v>4</v>
      </c>
      <c r="D70" s="2">
        <f>B2*C70</f>
        <v>24</v>
      </c>
      <c r="E70">
        <v>1057.33</v>
      </c>
      <c r="F70" s="2">
        <f t="shared" si="2"/>
        <v>25375.919999999998</v>
      </c>
    </row>
    <row r="71" spans="1:6" x14ac:dyDescent="0.15">
      <c r="A71" t="s">
        <v>72</v>
      </c>
      <c r="C71">
        <v>16</v>
      </c>
      <c r="D71" s="2">
        <f>B2*C71</f>
        <v>96</v>
      </c>
      <c r="E71">
        <v>25.9</v>
      </c>
      <c r="F71" s="2">
        <f t="shared" si="2"/>
        <v>2486.3999999999996</v>
      </c>
    </row>
    <row r="72" spans="1:6" x14ac:dyDescent="0.15">
      <c r="A72" t="s">
        <v>104</v>
      </c>
      <c r="C72">
        <v>2</v>
      </c>
      <c r="D72" s="2">
        <f>B2*C72</f>
        <v>12</v>
      </c>
      <c r="E72">
        <v>9541.6</v>
      </c>
      <c r="F72" s="2">
        <f t="shared" si="2"/>
        <v>114499.20000000001</v>
      </c>
    </row>
    <row r="73" spans="1:6" x14ac:dyDescent="0.15">
      <c r="A73" t="s">
        <v>105</v>
      </c>
      <c r="C73">
        <v>1</v>
      </c>
      <c r="D73">
        <v>1</v>
      </c>
      <c r="E73">
        <v>763241</v>
      </c>
      <c r="F73" s="2">
        <f t="shared" si="2"/>
        <v>763241</v>
      </c>
    </row>
    <row r="74" spans="1:6" x14ac:dyDescent="0.15">
      <c r="A74" t="s">
        <v>73</v>
      </c>
      <c r="C74">
        <v>16</v>
      </c>
      <c r="D74" s="2">
        <f>B2*C74</f>
        <v>96</v>
      </c>
      <c r="E74">
        <v>7.94</v>
      </c>
      <c r="F74" s="2">
        <f t="shared" si="2"/>
        <v>762.24</v>
      </c>
    </row>
    <row r="75" spans="1:6" x14ac:dyDescent="0.15">
      <c r="A75" t="s">
        <v>74</v>
      </c>
      <c r="C75">
        <v>16</v>
      </c>
      <c r="D75" s="2">
        <f>B2*C75</f>
        <v>96</v>
      </c>
      <c r="E75">
        <v>54.56</v>
      </c>
      <c r="F75" s="2">
        <f t="shared" si="2"/>
        <v>5237.76</v>
      </c>
    </row>
    <row r="76" spans="1:6" x14ac:dyDescent="0.15">
      <c r="A76" t="s">
        <v>75</v>
      </c>
      <c r="C76">
        <v>8</v>
      </c>
      <c r="D76" s="2">
        <f>B2*C76</f>
        <v>48</v>
      </c>
      <c r="E76">
        <v>391</v>
      </c>
      <c r="F76" s="2">
        <f t="shared" si="2"/>
        <v>18768</v>
      </c>
    </row>
    <row r="77" spans="1:6" x14ac:dyDescent="0.15">
      <c r="A77" t="s">
        <v>107</v>
      </c>
      <c r="C77">
        <v>2</v>
      </c>
      <c r="D77" s="2">
        <f>B2*C77</f>
        <v>12</v>
      </c>
      <c r="E77">
        <v>531</v>
      </c>
      <c r="F77" s="2">
        <f t="shared" si="2"/>
        <v>6372</v>
      </c>
    </row>
    <row r="78" spans="1:6" x14ac:dyDescent="0.15">
      <c r="A78" t="s">
        <v>76</v>
      </c>
      <c r="C78" s="2">
        <f>SUM(C59:C77)</f>
        <v>141</v>
      </c>
      <c r="D78" s="2">
        <f>SUM(D59:D77)</f>
        <v>841</v>
      </c>
      <c r="F78" s="2">
        <f>D78*E78+SUM(F59:F77)</f>
        <v>1565355.32</v>
      </c>
    </row>
    <row r="80" spans="1:6" x14ac:dyDescent="0.15">
      <c r="A80" t="s">
        <v>77</v>
      </c>
      <c r="C80">
        <v>8</v>
      </c>
      <c r="D80" s="2">
        <f>B2*C80</f>
        <v>48</v>
      </c>
      <c r="E80">
        <v>823.38</v>
      </c>
      <c r="F80" s="2">
        <f t="shared" ref="F80:F92" si="3">D80*E80</f>
        <v>39522.239999999998</v>
      </c>
    </row>
    <row r="81" spans="1:6" x14ac:dyDescent="0.15">
      <c r="A81" t="s">
        <v>78</v>
      </c>
      <c r="C81">
        <v>8</v>
      </c>
      <c r="D81" s="2">
        <f>B2*C81</f>
        <v>48</v>
      </c>
      <c r="E81">
        <v>783.09</v>
      </c>
      <c r="F81" s="2">
        <f t="shared" si="3"/>
        <v>37588.32</v>
      </c>
    </row>
    <row r="82" spans="1:6" x14ac:dyDescent="0.15">
      <c r="A82" t="s">
        <v>79</v>
      </c>
      <c r="C82">
        <v>16</v>
      </c>
      <c r="D82" s="2">
        <f>B2*C82</f>
        <v>96</v>
      </c>
      <c r="E82">
        <v>327.95</v>
      </c>
      <c r="F82" s="2">
        <f t="shared" si="3"/>
        <v>31483.199999999997</v>
      </c>
    </row>
    <row r="83" spans="1:6" x14ac:dyDescent="0.15">
      <c r="A83" t="s">
        <v>80</v>
      </c>
      <c r="C83">
        <v>16</v>
      </c>
      <c r="D83" s="2">
        <f>B2*C83</f>
        <v>96</v>
      </c>
      <c r="E83">
        <v>86.35</v>
      </c>
      <c r="F83" s="2">
        <f t="shared" si="3"/>
        <v>8289.5999999999985</v>
      </c>
    </row>
    <row r="84" spans="1:6" x14ac:dyDescent="0.15">
      <c r="A84" t="s">
        <v>81</v>
      </c>
      <c r="C84">
        <v>16</v>
      </c>
      <c r="D84" s="2">
        <f>B2*C84</f>
        <v>96</v>
      </c>
      <c r="E84">
        <v>18.670000000000002</v>
      </c>
      <c r="F84" s="2">
        <f t="shared" si="3"/>
        <v>1792.3200000000002</v>
      </c>
    </row>
    <row r="85" spans="1:6" x14ac:dyDescent="0.15">
      <c r="A85" t="s">
        <v>82</v>
      </c>
      <c r="C85">
        <v>16</v>
      </c>
      <c r="D85" s="2">
        <f>B2*C85</f>
        <v>96</v>
      </c>
      <c r="E85">
        <v>3.88</v>
      </c>
      <c r="F85" s="2">
        <f t="shared" si="3"/>
        <v>372.48</v>
      </c>
    </row>
    <row r="86" spans="1:6" x14ac:dyDescent="0.15">
      <c r="A86" t="s">
        <v>83</v>
      </c>
      <c r="C86">
        <v>8</v>
      </c>
      <c r="D86" s="2">
        <f>B2*C86</f>
        <v>48</v>
      </c>
      <c r="E86">
        <v>147.88</v>
      </c>
      <c r="F86" s="2">
        <f t="shared" si="3"/>
        <v>7098.24</v>
      </c>
    </row>
    <row r="87" spans="1:6" x14ac:dyDescent="0.15">
      <c r="A87" t="s">
        <v>84</v>
      </c>
      <c r="C87">
        <v>8</v>
      </c>
      <c r="D87" s="2">
        <f>B2*C87</f>
        <v>48</v>
      </c>
      <c r="E87">
        <v>155.68</v>
      </c>
      <c r="F87" s="2">
        <f t="shared" si="3"/>
        <v>7472.64</v>
      </c>
    </row>
    <row r="88" spans="1:6" x14ac:dyDescent="0.15">
      <c r="A88" t="s">
        <v>85</v>
      </c>
      <c r="C88">
        <v>8</v>
      </c>
      <c r="D88" s="2">
        <f>B2*C88</f>
        <v>48</v>
      </c>
      <c r="E88">
        <v>35.43</v>
      </c>
      <c r="F88" s="2">
        <f t="shared" si="3"/>
        <v>1700.6399999999999</v>
      </c>
    </row>
    <row r="89" spans="1:6" x14ac:dyDescent="0.15">
      <c r="A89" t="s">
        <v>86</v>
      </c>
      <c r="C89">
        <v>8</v>
      </c>
      <c r="D89" s="2">
        <f>B2*C89</f>
        <v>48</v>
      </c>
      <c r="E89">
        <v>32.53</v>
      </c>
      <c r="F89" s="2">
        <f t="shared" si="3"/>
        <v>1561.44</v>
      </c>
    </row>
    <row r="90" spans="1:6" x14ac:dyDescent="0.15">
      <c r="A90" t="s">
        <v>87</v>
      </c>
      <c r="C90">
        <v>16</v>
      </c>
      <c r="D90" s="2">
        <f>B2*C90</f>
        <v>96</v>
      </c>
      <c r="E90">
        <v>24.82</v>
      </c>
      <c r="F90" s="2">
        <f t="shared" si="3"/>
        <v>2382.7200000000003</v>
      </c>
    </row>
    <row r="91" spans="1:6" x14ac:dyDescent="0.15">
      <c r="A91" t="s">
        <v>88</v>
      </c>
      <c r="C91">
        <v>16</v>
      </c>
      <c r="D91" s="2">
        <f>B2*C91</f>
        <v>96</v>
      </c>
      <c r="E91">
        <v>20.14</v>
      </c>
      <c r="F91" s="2">
        <f t="shared" si="3"/>
        <v>1933.44</v>
      </c>
    </row>
    <row r="92" spans="1:6" x14ac:dyDescent="0.15">
      <c r="A92" t="s">
        <v>89</v>
      </c>
      <c r="C92">
        <v>16</v>
      </c>
      <c r="D92" s="2">
        <f>B2*C92</f>
        <v>96</v>
      </c>
      <c r="E92">
        <v>734.57</v>
      </c>
      <c r="F92" s="2">
        <f t="shared" si="3"/>
        <v>70518.720000000001</v>
      </c>
    </row>
    <row r="93" spans="1:6" x14ac:dyDescent="0.15">
      <c r="A93" t="s">
        <v>90</v>
      </c>
      <c r="C93" s="2">
        <f>SUM(C80:C92)</f>
        <v>160</v>
      </c>
      <c r="D93" s="2">
        <f>SUM(D80:D92)</f>
        <v>960</v>
      </c>
      <c r="F93" s="2">
        <f>SUM(F80:F92)</f>
        <v>211716.00000000003</v>
      </c>
    </row>
    <row r="95" spans="1:6" x14ac:dyDescent="0.15">
      <c r="A95" t="s">
        <v>91</v>
      </c>
      <c r="C95">
        <v>2</v>
      </c>
      <c r="D95" s="2">
        <f>B2*C95</f>
        <v>12</v>
      </c>
      <c r="E95">
        <v>1218.24</v>
      </c>
      <c r="F95" s="2">
        <f t="shared" ref="F95:F102" si="4">D95*E95</f>
        <v>14618.880000000001</v>
      </c>
    </row>
    <row r="96" spans="1:6" x14ac:dyDescent="0.15">
      <c r="A96" t="s">
        <v>92</v>
      </c>
      <c r="C96">
        <v>2</v>
      </c>
      <c r="D96">
        <v>2</v>
      </c>
      <c r="E96">
        <v>2537.96</v>
      </c>
      <c r="F96" s="2">
        <f t="shared" si="4"/>
        <v>5075.92</v>
      </c>
    </row>
    <row r="97" spans="1:7" x14ac:dyDescent="0.15">
      <c r="A97" t="s">
        <v>93</v>
      </c>
      <c r="C97">
        <v>56</v>
      </c>
      <c r="D97" s="2">
        <f>B2*C97</f>
        <v>336</v>
      </c>
      <c r="E97">
        <v>3.45</v>
      </c>
      <c r="F97" s="2">
        <f t="shared" si="4"/>
        <v>1159.2</v>
      </c>
    </row>
    <row r="98" spans="1:7" x14ac:dyDescent="0.15">
      <c r="A98" t="s">
        <v>94</v>
      </c>
      <c r="C98">
        <v>56</v>
      </c>
      <c r="D98" s="2">
        <f>B2*C98</f>
        <v>336</v>
      </c>
      <c r="E98">
        <v>0.34</v>
      </c>
      <c r="F98" s="2">
        <f t="shared" si="4"/>
        <v>114.24000000000001</v>
      </c>
    </row>
    <row r="99" spans="1:7" x14ac:dyDescent="0.15">
      <c r="A99" t="s">
        <v>95</v>
      </c>
      <c r="C99">
        <v>2</v>
      </c>
      <c r="D99" s="2">
        <f>(B2-1)*C99</f>
        <v>10</v>
      </c>
      <c r="E99">
        <v>2845.05</v>
      </c>
      <c r="F99" s="2">
        <f t="shared" si="4"/>
        <v>28450.5</v>
      </c>
    </row>
    <row r="100" spans="1:7" x14ac:dyDescent="0.15">
      <c r="A100" t="s">
        <v>96</v>
      </c>
      <c r="C100">
        <v>8</v>
      </c>
      <c r="D100" s="2">
        <f>(B2-1)*C100</f>
        <v>40</v>
      </c>
      <c r="E100">
        <v>3.95</v>
      </c>
      <c r="F100" s="2">
        <f t="shared" si="4"/>
        <v>158</v>
      </c>
    </row>
    <row r="101" spans="1:7" x14ac:dyDescent="0.15">
      <c r="A101" t="s">
        <v>97</v>
      </c>
      <c r="C101">
        <v>8</v>
      </c>
      <c r="D101" s="2">
        <f>(B2-1)*C101</f>
        <v>40</v>
      </c>
      <c r="E101">
        <v>0.34</v>
      </c>
      <c r="F101" s="2">
        <f t="shared" si="4"/>
        <v>13.600000000000001</v>
      </c>
    </row>
    <row r="102" spans="1:7" x14ac:dyDescent="0.15">
      <c r="A102" t="s">
        <v>98</v>
      </c>
      <c r="C102">
        <v>8</v>
      </c>
      <c r="D102" s="2">
        <f>(B2-1)*C102</f>
        <v>40</v>
      </c>
      <c r="E102">
        <v>1.2</v>
      </c>
      <c r="F102" s="2">
        <f t="shared" si="4"/>
        <v>48</v>
      </c>
    </row>
    <row r="103" spans="1:7" x14ac:dyDescent="0.15">
      <c r="A103" t="s">
        <v>99</v>
      </c>
      <c r="C103" s="2">
        <f>SUM(C95:C102)</f>
        <v>142</v>
      </c>
      <c r="D103" s="2">
        <f>SUM(D95:D102)</f>
        <v>816</v>
      </c>
      <c r="F103" s="2">
        <f>SUM(F95:F102)</f>
        <v>49638.340000000004</v>
      </c>
    </row>
    <row r="105" spans="1:7" x14ac:dyDescent="0.15">
      <c r="A105" t="s">
        <v>100</v>
      </c>
      <c r="C105">
        <v>8</v>
      </c>
      <c r="D105" s="2">
        <f>B2*C105</f>
        <v>48</v>
      </c>
      <c r="E105">
        <v>600</v>
      </c>
      <c r="F105" s="2">
        <f>D105*E105</f>
        <v>28800</v>
      </c>
    </row>
    <row r="107" spans="1:7" x14ac:dyDescent="0.15">
      <c r="A107" t="s">
        <v>106</v>
      </c>
      <c r="C107" s="2">
        <f>C33+C57+C78+C93+C103+C105</f>
        <v>1819</v>
      </c>
      <c r="D107" s="2">
        <f>D33+D57+D78+D93+D103+D105</f>
        <v>10873</v>
      </c>
      <c r="F107" s="2">
        <f>F33+F57+F78+F93+F103+F105</f>
        <v>3748652.34</v>
      </c>
      <c r="G107" s="2">
        <f>G57</f>
        <v>14945.789999999997</v>
      </c>
    </row>
    <row r="109" spans="1:7" x14ac:dyDescent="0.15">
      <c r="A109" t="s">
        <v>101</v>
      </c>
      <c r="C109">
        <v>1</v>
      </c>
      <c r="D109" s="2">
        <f>B2*C109</f>
        <v>6</v>
      </c>
      <c r="E109">
        <v>57.04</v>
      </c>
      <c r="F109" s="2">
        <f>D109*E109</f>
        <v>342.24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102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1991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26</cp:revision>
  <cp:lastPrinted>2020-12-25T09:52:47Z</cp:lastPrinted>
  <dcterms:created xsi:type="dcterms:W3CDTF">2010-04-29T12:47:31Z</dcterms:created>
  <dcterms:modified xsi:type="dcterms:W3CDTF">2024-05-22T02:48:04Z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