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63DD888D-96F6-4F57-9F5C-24CD89CADD55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<sst xmlns="http://schemas.openxmlformats.org/spreadsheetml/2006/main" count="110" uniqueCount="110">
  <si>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</si>
  <si>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</si>
  <si>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</si>
  <si>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</si>
  <si>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</si>
  <si>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</si>
  <si>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</si>
  <si>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</si>
  <si>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</si>
  <si>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</si>
  <si>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</si>
  <si>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</si>
  <si>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</si>
  <si>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</si>
  <si>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</si>
  <si>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</si>
  <si>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</si>
  <si>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</si>
  <si>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</si>
  <si>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</si>
  <si>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</si>
  <si>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</si>
  <si>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</si>
  <si>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</si>
  <si>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</si>
  <si>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ギアケース(１０連)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</si>
  <si>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</si>
  <si>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</si>
  <si>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</si>
  <si>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</si>
  <si>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</si>
  <si>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</si>
  <si>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</si>
  <si>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</si>
  <si>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</si>
  <si>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</si>
  <si>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</si>
  <si>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</si>
  <si>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</si>
  <si>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</si>
  <si>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</si>
  <si>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</si>
  <si>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</si>
  <si>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</si>
  <si>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</si>
  <si>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</si>
  <si>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</si>
  <si>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</si>
  <si>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</si>
  <si>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</si>
  <si>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</si>
  <si>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</si>
  <si>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</si>
  <si>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</si>
  <si>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</si>
  <si>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</si>
  <si>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</si>
  <si>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</si>
  <si>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</si>
  <si>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</si>
  <si>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</si>
  <si>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</si>
  <si>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</si>
  <si>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</si>
  <si>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</si>
  <si>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</si>
  <si>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</si>
  <si>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</si>
  <si>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</si>
  <si>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</si>
  <si>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</si>
  <si>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</si>
  <si>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</si>
  <si>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</si>
  <si>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</si>
  <si>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</si>
  <si>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出力ギア(１０連)</t>
  </si>
  <si>
    <t xml:space="preserve">出力シャフト(１０連) </t>
  </si>
  <si>
    <t>両角キー(24×12×24)</t>
  </si>
  <si>
    <t>両角キー(32×16×105)</t>
  </si>
  <si>
    <t>単列深溝玉軸受(Φ160-Φ220-28mm)</t>
  </si>
  <si>
    <t>単列深溝玉軸受(Φ440-Φ490-24mm)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</si>
  <si>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</si>
  <si>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</si>
  <si>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</si>
  <si>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</si>
  <si>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</si>
  <si>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</si>
  <si>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</si>
  <si>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</si>
  <si>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</si>
  <si>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</si>
  <si>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</si>
  <si>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</si>
  <si>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</si>
  <si>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</si>
  <si>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</si>
  <si>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</si>
  <si>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</si>
  <si>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</si>
  <si>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</si>
  <si>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</si>
  <si>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</si>
  <si>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</si>
  <si>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</si>
  <si>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</si>
  <si>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</si>
  <si>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********エンジン(１０連)合計**********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</si>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</sst>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88" workbookViewId="0">
      <selection activeCell="A24" sqref="A2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10</v>
      </c>
    </row>
    <row r="3" spans="1:7" ht="19.5" customHeight="1" x14ac:dyDescent="0.15">
      <c r="A3" t="s">
        <v>7</v>
      </c>
      <c r="C3">
        <v>2</v>
      </c>
      <c r="D3" s="2">
        <f>B2*C3</f>
        <v>20</v>
      </c>
      <c r="E3">
        <v>241543</v>
      </c>
      <c r="F3" s="2">
        <f t="shared" ref="F3:F34" si="0">D3*E3</f>
        <v>4830860</v>
      </c>
    </row>
    <row r="4" spans="1:7" ht="19.5" customHeight="1" x14ac:dyDescent="0.15">
      <c r="A4" t="s">
        <v>8</v>
      </c>
      <c r="C4">
        <v>2</v>
      </c>
      <c r="D4" s="2">
        <f>B2*C4</f>
        <v>20</v>
      </c>
      <c r="E4">
        <v>2549.09</v>
      </c>
      <c r="F4" s="2">
        <f t="shared" si="0"/>
        <v>50981.8</v>
      </c>
    </row>
    <row r="5" spans="1:7" ht="19.5" customHeight="1" x14ac:dyDescent="0.15">
      <c r="A5" t="s">
        <v>9</v>
      </c>
      <c r="C5">
        <v>2</v>
      </c>
      <c r="D5" s="2">
        <f>B2*C5</f>
        <v>20</v>
      </c>
      <c r="E5">
        <v>3054.17</v>
      </c>
      <c r="F5" s="2">
        <f t="shared" si="0"/>
        <v>61083.4</v>
      </c>
    </row>
    <row r="6" spans="1:7" ht="19.5" customHeight="1" x14ac:dyDescent="0.15">
      <c r="A6" t="s">
        <v>10</v>
      </c>
      <c r="C6">
        <v>4</v>
      </c>
      <c r="D6" s="2">
        <f>B2*C6</f>
        <v>40</v>
      </c>
      <c r="E6">
        <v>44.07</v>
      </c>
      <c r="F6" s="2">
        <f t="shared" si="0"/>
        <v>1762.8</v>
      </c>
    </row>
    <row r="7" spans="1:7" ht="19.5" customHeight="1" x14ac:dyDescent="0.15">
      <c r="A7" t="s">
        <v>11</v>
      </c>
      <c r="C7">
        <v>8</v>
      </c>
      <c r="D7" s="2">
        <f>B2*C7</f>
        <v>80</v>
      </c>
      <c r="E7">
        <v>27.14</v>
      </c>
      <c r="F7" s="2">
        <f t="shared" si="0"/>
        <v>2171.1999999999998</v>
      </c>
    </row>
    <row r="8" spans="1:7" ht="19.5" customHeight="1" x14ac:dyDescent="0.15">
      <c r="A8" t="s">
        <v>12</v>
      </c>
      <c r="C8">
        <v>2</v>
      </c>
      <c r="D8" s="2">
        <f>B2*C8</f>
        <v>20</v>
      </c>
      <c r="E8">
        <v>202033</v>
      </c>
      <c r="F8" s="2">
        <f t="shared" si="0"/>
        <v>4040660</v>
      </c>
    </row>
    <row r="9" spans="1:7" ht="19.5" customHeight="1" x14ac:dyDescent="0.15">
      <c r="A9" t="s">
        <v>13</v>
      </c>
      <c r="C9">
        <v>72</v>
      </c>
      <c r="D9" s="2">
        <f>B2*C9</f>
        <v>720</v>
      </c>
      <c r="E9">
        <v>7.3</v>
      </c>
      <c r="F9" s="2">
        <f t="shared" si="0"/>
        <v>5256</v>
      </c>
    </row>
    <row r="10" spans="1:7" ht="19.5" customHeight="1" x14ac:dyDescent="0.15">
      <c r="A10" t="s">
        <v>14</v>
      </c>
      <c r="C10">
        <v>48</v>
      </c>
      <c r="D10" s="2">
        <f>B2*C10</f>
        <v>480</v>
      </c>
      <c r="E10">
        <v>25.61</v>
      </c>
      <c r="F10" s="2">
        <f t="shared" si="0"/>
        <v>12292.8</v>
      </c>
    </row>
    <row r="11" spans="1:7" ht="19.5" customHeight="1" x14ac:dyDescent="0.15">
      <c r="A11" t="s">
        <v>15</v>
      </c>
      <c r="C11">
        <v>24</v>
      </c>
      <c r="D11" s="2">
        <f>B2*C11</f>
        <v>240</v>
      </c>
      <c r="E11">
        <v>158.24</v>
      </c>
      <c r="F11" s="2">
        <f t="shared" si="0"/>
        <v>37977.600000000006</v>
      </c>
    </row>
    <row r="12" spans="1:7" ht="19.5" customHeight="1" x14ac:dyDescent="0.15">
      <c r="A12" t="s">
        <v>16</v>
      </c>
      <c r="C12">
        <v>48</v>
      </c>
      <c r="D12" s="2">
        <f>B2*C12</f>
        <v>480</v>
      </c>
      <c r="E12">
        <v>1.88</v>
      </c>
      <c r="F12" s="2">
        <f t="shared" si="0"/>
        <v>902.4</v>
      </c>
    </row>
    <row r="13" spans="1:7" ht="19.5" customHeight="1" x14ac:dyDescent="0.15">
      <c r="A13" t="s">
        <v>17</v>
      </c>
      <c r="C13">
        <v>2</v>
      </c>
      <c r="D13" s="2">
        <f>B2*C13</f>
        <v>20</v>
      </c>
      <c r="E13">
        <v>35186</v>
      </c>
      <c r="F13" s="2">
        <f t="shared" si="0"/>
        <v>703720</v>
      </c>
    </row>
    <row r="14" spans="1:7" ht="19.5" customHeight="1" x14ac:dyDescent="0.15">
      <c r="A14" t="s">
        <v>18</v>
      </c>
      <c r="C14">
        <v>2</v>
      </c>
      <c r="D14" s="2">
        <f>B2*C14</f>
        <v>20</v>
      </c>
      <c r="E14">
        <v>135108</v>
      </c>
      <c r="F14" s="2">
        <f t="shared" si="0"/>
        <v>2702160</v>
      </c>
    </row>
    <row r="15" spans="1:7" ht="19.5" customHeight="1" x14ac:dyDescent="0.15">
      <c r="A15" t="s">
        <v>19</v>
      </c>
      <c r="C15">
        <v>2</v>
      </c>
      <c r="D15" s="2">
        <f>B2*C15</f>
        <v>20</v>
      </c>
      <c r="E15">
        <v>236.48</v>
      </c>
      <c r="F15" s="2">
        <f t="shared" si="0"/>
        <v>4729.5999999999995</v>
      </c>
    </row>
    <row r="16" spans="1:7" ht="19.5" customHeight="1" x14ac:dyDescent="0.15">
      <c r="A16" t="s">
        <v>20</v>
      </c>
      <c r="C16">
        <v>4</v>
      </c>
      <c r="D16" s="2">
        <f>B2*C16</f>
        <v>40</v>
      </c>
      <c r="E16">
        <v>0.63</v>
      </c>
      <c r="F16" s="2">
        <f t="shared" si="0"/>
        <v>25.2</v>
      </c>
    </row>
    <row r="17" spans="1:6" ht="19.5" customHeight="1" x14ac:dyDescent="0.15">
      <c r="A17" t="s">
        <v>21</v>
      </c>
      <c r="C17">
        <v>12</v>
      </c>
      <c r="D17" s="2">
        <f>B2*C17</f>
        <v>120</v>
      </c>
      <c r="E17">
        <v>4.34</v>
      </c>
      <c r="F17" s="2">
        <f t="shared" si="0"/>
        <v>520.79999999999995</v>
      </c>
    </row>
    <row r="18" spans="1:6" ht="19.5" customHeight="1" x14ac:dyDescent="0.15">
      <c r="A18" t="s">
        <v>22</v>
      </c>
      <c r="C18">
        <v>2</v>
      </c>
      <c r="D18" s="2">
        <f>B2*C18</f>
        <v>20</v>
      </c>
      <c r="E18">
        <v>30.08</v>
      </c>
      <c r="F18" s="2">
        <f t="shared" si="0"/>
        <v>601.59999999999991</v>
      </c>
    </row>
    <row r="19" spans="1:6" ht="19.5" customHeight="1" x14ac:dyDescent="0.15">
      <c r="A19" t="s">
        <v>23</v>
      </c>
      <c r="C19">
        <v>8</v>
      </c>
      <c r="D19" s="2">
        <f>B2*C19</f>
        <v>80</v>
      </c>
      <c r="E19">
        <v>164.49</v>
      </c>
      <c r="F19" s="2">
        <f t="shared" si="0"/>
        <v>13159.2</v>
      </c>
    </row>
    <row r="20" spans="1:6" ht="19.5" customHeight="1" x14ac:dyDescent="0.15">
      <c r="A20" t="s">
        <v>24</v>
      </c>
      <c r="C20">
        <v>4</v>
      </c>
      <c r="D20" s="2">
        <f>B2*C20</f>
        <v>40</v>
      </c>
      <c r="E20">
        <v>4.4000000000000004</v>
      </c>
      <c r="F20" s="2">
        <f t="shared" si="0"/>
        <v>176</v>
      </c>
    </row>
    <row r="21" spans="1:6" ht="19.5" customHeight="1" x14ac:dyDescent="0.15">
      <c r="A21" t="s">
        <v>25</v>
      </c>
      <c r="C21">
        <v>2</v>
      </c>
      <c r="D21" s="2">
        <f>B2*C21</f>
        <v>20</v>
      </c>
      <c r="E21">
        <v>16592</v>
      </c>
      <c r="F21" s="2">
        <f t="shared" si="0"/>
        <v>331840</v>
      </c>
    </row>
    <row r="22" spans="1:6" ht="19.5" customHeight="1" x14ac:dyDescent="0.15">
      <c r="A22" t="s">
        <v>26</v>
      </c>
      <c r="C22">
        <v>4</v>
      </c>
      <c r="D22" s="2">
        <f>B2*C22</f>
        <v>40</v>
      </c>
      <c r="E22">
        <v>1625.4</v>
      </c>
      <c r="F22" s="2">
        <f t="shared" si="0"/>
        <v>65016</v>
      </c>
    </row>
    <row r="23" spans="1:6" ht="19.5" customHeight="1" x14ac:dyDescent="0.15">
      <c r="A23" t="s">
        <v>27</v>
      </c>
      <c r="C23">
        <v>44</v>
      </c>
      <c r="D23" s="2">
        <f>B2*C23</f>
        <v>440</v>
      </c>
      <c r="E23" s="3">
        <v>1.79</v>
      </c>
      <c r="F23" s="2">
        <f t="shared" si="0"/>
        <v>787.6</v>
      </c>
    </row>
    <row r="24" spans="1:6" ht="19.5" customHeight="1" x14ac:dyDescent="0.15">
      <c r="A24" t="s">
        <v>28</v>
      </c>
      <c r="C24">
        <v>80</v>
      </c>
      <c r="D24" s="2">
        <f>B2*C24</f>
        <v>800</v>
      </c>
      <c r="E24">
        <v>93.55</v>
      </c>
      <c r="F24" s="2">
        <f t="shared" si="0"/>
        <v>74840</v>
      </c>
    </row>
    <row r="25" spans="1:6" ht="19.5" customHeight="1" x14ac:dyDescent="0.15">
      <c r="A25" t="s">
        <v>29</v>
      </c>
      <c r="C25">
        <v>8</v>
      </c>
      <c r="D25" s="2">
        <f>B2*C25</f>
        <v>80</v>
      </c>
      <c r="E25">
        <v>119.34</v>
      </c>
      <c r="F25" s="2">
        <f t="shared" si="0"/>
        <v>9547.2000000000007</v>
      </c>
    </row>
    <row r="26" spans="1:6" ht="19.5" customHeight="1" x14ac:dyDescent="0.15">
      <c r="A26" t="s">
        <v>30</v>
      </c>
      <c r="C26">
        <v>64</v>
      </c>
      <c r="D26" s="2">
        <f>B2*C26</f>
        <v>640</v>
      </c>
      <c r="E26">
        <v>128.91</v>
      </c>
      <c r="F26" s="2">
        <f t="shared" si="0"/>
        <v>82502.399999999994</v>
      </c>
    </row>
    <row r="27" spans="1:6" ht="19.5" customHeight="1" x14ac:dyDescent="0.15">
      <c r="A27" t="s">
        <v>31</v>
      </c>
      <c r="C27">
        <v>16</v>
      </c>
      <c r="D27" s="2">
        <f>B2*C27</f>
        <v>160</v>
      </c>
      <c r="E27">
        <v>336.97</v>
      </c>
      <c r="F27" s="2">
        <f t="shared" si="0"/>
        <v>53915.200000000004</v>
      </c>
    </row>
    <row r="28" spans="1:6" ht="19.5" customHeight="1" x14ac:dyDescent="0.15">
      <c r="A28" t="s">
        <v>32</v>
      </c>
      <c r="C28">
        <v>24</v>
      </c>
      <c r="D28" s="2">
        <f>B2*C28</f>
        <v>240</v>
      </c>
      <c r="E28">
        <v>388.66</v>
      </c>
      <c r="F28" s="2">
        <f t="shared" si="0"/>
        <v>93278.400000000009</v>
      </c>
    </row>
    <row r="29" spans="1:6" ht="19.5" customHeight="1" x14ac:dyDescent="0.15">
      <c r="A29" t="s">
        <v>33</v>
      </c>
      <c r="C29">
        <v>16</v>
      </c>
      <c r="D29" s="2">
        <f>B2*C29</f>
        <v>160</v>
      </c>
      <c r="E29">
        <v>783.91</v>
      </c>
      <c r="F29" s="2">
        <f t="shared" si="0"/>
        <v>125425.59999999999</v>
      </c>
    </row>
    <row r="30" spans="1:6" x14ac:dyDescent="0.15">
      <c r="A30" t="s">
        <v>34</v>
      </c>
      <c r="C30">
        <v>16</v>
      </c>
      <c r="D30" s="2">
        <f>B2*C30</f>
        <v>160</v>
      </c>
      <c r="E30">
        <v>1087.05</v>
      </c>
      <c r="F30" s="2">
        <f t="shared" si="0"/>
        <v>173928</v>
      </c>
    </row>
    <row r="31" spans="1:6" ht="13.5" customHeight="1" x14ac:dyDescent="0.15">
      <c r="A31" t="s">
        <v>35</v>
      </c>
      <c r="C31">
        <v>16</v>
      </c>
      <c r="D31" s="2">
        <f>B2*C31</f>
        <v>160</v>
      </c>
      <c r="E31">
        <v>1216.05</v>
      </c>
      <c r="F31" s="2">
        <f t="shared" si="0"/>
        <v>194568</v>
      </c>
    </row>
    <row r="32" spans="1:6" ht="13.5" customHeight="1" x14ac:dyDescent="0.15">
      <c r="A32" t="s">
        <v>36</v>
      </c>
      <c r="C32">
        <v>44</v>
      </c>
      <c r="D32" s="2">
        <f>B2*C32</f>
        <v>440</v>
      </c>
      <c r="E32">
        <v>0.18</v>
      </c>
      <c r="F32" s="2">
        <f t="shared" si="0"/>
        <v>79.2</v>
      </c>
    </row>
    <row r="33" spans="1:7" x14ac:dyDescent="0.15">
      <c r="A33" t="s">
        <v>37</v>
      </c>
      <c r="C33">
        <v>192</v>
      </c>
      <c r="D33" s="2">
        <f>B2*C33</f>
        <v>1920</v>
      </c>
      <c r="E33">
        <v>7.12</v>
      </c>
      <c r="F33" s="2">
        <f t="shared" si="0"/>
        <v>13670.4</v>
      </c>
    </row>
    <row r="34" spans="1:7" x14ac:dyDescent="0.15">
      <c r="A34" t="s">
        <v>38</v>
      </c>
      <c r="C34">
        <v>48</v>
      </c>
      <c r="D34" s="2">
        <f>B2*C34</f>
        <v>480</v>
      </c>
      <c r="E34">
        <v>24.57</v>
      </c>
      <c r="F34" s="2">
        <f t="shared" si="0"/>
        <v>11793.6</v>
      </c>
    </row>
    <row r="35" spans="1:7" x14ac:dyDescent="0.15">
      <c r="A35" t="s">
        <v>39</v>
      </c>
      <c r="C35" s="2">
        <f>SUM(C3:C34)</f>
        <v>822</v>
      </c>
      <c r="D35" s="2">
        <f>SUM(D3:D34)</f>
        <v>8220</v>
      </c>
      <c r="F35" s="2">
        <f>SUM(F3:F34)</f>
        <v>13700231.999999996</v>
      </c>
    </row>
    <row r="37" spans="1:7" x14ac:dyDescent="0.15">
      <c r="A37" t="s">
        <v>40</v>
      </c>
      <c r="C37">
        <v>8</v>
      </c>
      <c r="D37" s="2">
        <f>B2*C37</f>
        <v>80</v>
      </c>
      <c r="E37">
        <v>8445.44</v>
      </c>
      <c r="F37" s="2">
        <f t="shared" ref="F37:F58" si="1">D37*E37</f>
        <v>675635.20000000007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40</v>
      </c>
      <c r="E38">
        <v>30.06</v>
      </c>
      <c r="F38" s="2">
        <f t="shared" si="1"/>
        <v>1202.3999999999999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160</v>
      </c>
      <c r="E39">
        <v>168.86</v>
      </c>
      <c r="F39" s="2">
        <f t="shared" si="1"/>
        <v>27017.600000000002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320</v>
      </c>
      <c r="E40">
        <v>0.48</v>
      </c>
      <c r="F40" s="2">
        <f t="shared" si="1"/>
        <v>153.6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40</v>
      </c>
      <c r="E41">
        <v>118.31</v>
      </c>
      <c r="F41" s="2">
        <f t="shared" si="1"/>
        <v>4732.3999999999996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40</v>
      </c>
      <c r="E42">
        <v>5708.47</v>
      </c>
      <c r="F42" s="2">
        <f t="shared" si="1"/>
        <v>228338.80000000002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80</v>
      </c>
      <c r="E43">
        <v>2.34</v>
      </c>
      <c r="F43" s="2">
        <f t="shared" si="1"/>
        <v>187.2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20</v>
      </c>
      <c r="E44">
        <v>157618.85999999999</v>
      </c>
      <c r="F44" s="2">
        <f t="shared" si="1"/>
        <v>3152377.1999999997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20</v>
      </c>
      <c r="E45">
        <v>1892.52</v>
      </c>
      <c r="F45" s="2">
        <f t="shared" si="1"/>
        <v>37850.400000000001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20</v>
      </c>
      <c r="E46">
        <v>2271.06</v>
      </c>
      <c r="F46" s="2">
        <f t="shared" si="1"/>
        <v>45421.2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40</v>
      </c>
      <c r="E47">
        <v>1032.92</v>
      </c>
      <c r="F47" s="2">
        <f t="shared" si="1"/>
        <v>41316.800000000003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1440</v>
      </c>
      <c r="E48">
        <v>3.46</v>
      </c>
      <c r="F48" s="2">
        <f t="shared" si="1"/>
        <v>4982.3999999999996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1440</v>
      </c>
      <c r="E49">
        <v>2.09</v>
      </c>
      <c r="F49" s="2">
        <f t="shared" si="1"/>
        <v>3009.6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1440</v>
      </c>
      <c r="E50">
        <v>0.34</v>
      </c>
      <c r="F50" s="2">
        <f t="shared" si="1"/>
        <v>489.6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40</v>
      </c>
      <c r="E51">
        <v>1.99</v>
      </c>
      <c r="F51" s="2">
        <f t="shared" si="1"/>
        <v>79.599999999999994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40</v>
      </c>
      <c r="E52">
        <v>177.5</v>
      </c>
      <c r="F52" s="2">
        <f t="shared" si="1"/>
        <v>7100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400</v>
      </c>
      <c r="E53">
        <v>179.92</v>
      </c>
      <c r="F53" s="2">
        <f t="shared" si="1"/>
        <v>71968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40</v>
      </c>
      <c r="E54">
        <v>179.73</v>
      </c>
      <c r="F54" s="2">
        <f t="shared" si="1"/>
        <v>7189.2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80</v>
      </c>
      <c r="E55">
        <v>0.14000000000000001</v>
      </c>
      <c r="F55" s="2">
        <f t="shared" si="1"/>
        <v>11.200000000000001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40</v>
      </c>
      <c r="E56">
        <v>11766.85</v>
      </c>
      <c r="F56" s="2">
        <f t="shared" si="1"/>
        <v>470674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40</v>
      </c>
      <c r="E57">
        <v>61453.23</v>
      </c>
      <c r="F57" s="2">
        <f t="shared" si="1"/>
        <v>2458129.2000000002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40</v>
      </c>
      <c r="E58">
        <v>1161.78</v>
      </c>
      <c r="F58" s="2">
        <f t="shared" si="1"/>
        <v>46471.199999999997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5900</v>
      </c>
      <c r="F59" s="2">
        <f>SUM(F37:F58)</f>
        <v>7284336.7999999998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40</v>
      </c>
      <c r="E61">
        <v>2532.48</v>
      </c>
      <c r="F61" s="2">
        <f t="shared" ref="F61:F79" si="2">D61*E61</f>
        <v>101299.2</v>
      </c>
    </row>
    <row r="62" spans="1:7" x14ac:dyDescent="0.15">
      <c r="A62" t="s">
        <v>64</v>
      </c>
      <c r="C62">
        <v>4</v>
      </c>
      <c r="D62" s="2">
        <f>B2*C62</f>
        <v>40</v>
      </c>
      <c r="E62">
        <v>2.12</v>
      </c>
      <c r="F62" s="2">
        <f t="shared" si="2"/>
        <v>84.800000000000011</v>
      </c>
    </row>
    <row r="63" spans="1:7" x14ac:dyDescent="0.15">
      <c r="A63" t="s">
        <v>65</v>
      </c>
      <c r="C63">
        <v>4</v>
      </c>
      <c r="D63" s="2">
        <f>B2*C63</f>
        <v>40</v>
      </c>
      <c r="E63">
        <v>57125.87</v>
      </c>
      <c r="F63" s="2">
        <f t="shared" si="2"/>
        <v>2285034.8000000003</v>
      </c>
    </row>
    <row r="64" spans="1:7" x14ac:dyDescent="0.15">
      <c r="A64" t="s">
        <v>66</v>
      </c>
      <c r="C64">
        <v>4</v>
      </c>
      <c r="D64" s="2">
        <f>B2*C64</f>
        <v>40</v>
      </c>
      <c r="E64">
        <v>21651.439999999999</v>
      </c>
      <c r="F64" s="2">
        <f t="shared" si="2"/>
        <v>866057.6</v>
      </c>
    </row>
    <row r="65" spans="1:6" x14ac:dyDescent="0.15">
      <c r="A65" t="s">
        <v>67</v>
      </c>
      <c r="C65">
        <v>4</v>
      </c>
      <c r="D65" s="2">
        <f>B2*C65</f>
        <v>40</v>
      </c>
      <c r="E65">
        <v>71099.240000000005</v>
      </c>
      <c r="F65" s="2">
        <f t="shared" si="2"/>
        <v>2843969.6</v>
      </c>
    </row>
    <row r="66" spans="1:6" x14ac:dyDescent="0.15">
      <c r="A66" t="s">
        <v>68</v>
      </c>
      <c r="C66">
        <v>24</v>
      </c>
      <c r="D66" s="2">
        <f>B2*C66</f>
        <v>240</v>
      </c>
      <c r="E66">
        <v>446.69</v>
      </c>
      <c r="F66" s="2">
        <f t="shared" si="2"/>
        <v>107205.6</v>
      </c>
    </row>
    <row r="67" spans="1:6" x14ac:dyDescent="0.15">
      <c r="A67" t="s">
        <v>69</v>
      </c>
      <c r="C67">
        <v>4</v>
      </c>
      <c r="D67" s="2">
        <f>B2*C67</f>
        <v>40</v>
      </c>
      <c r="E67">
        <v>1578.09</v>
      </c>
      <c r="F67" s="2">
        <f t="shared" si="2"/>
        <v>63123.6</v>
      </c>
    </row>
    <row r="68" spans="1:6" x14ac:dyDescent="0.15">
      <c r="A68" t="s">
        <v>70</v>
      </c>
      <c r="C68">
        <v>4</v>
      </c>
      <c r="D68" s="2">
        <f>B2*C68</f>
        <v>40</v>
      </c>
      <c r="E68">
        <v>1189.5999999999999</v>
      </c>
      <c r="F68" s="2">
        <f t="shared" si="2"/>
        <v>47584</v>
      </c>
    </row>
    <row r="69" spans="1:6" x14ac:dyDescent="0.15">
      <c r="A69" t="s">
        <v>71</v>
      </c>
      <c r="C69">
        <v>16</v>
      </c>
      <c r="D69" s="2">
        <f>B2*C69</f>
        <v>160</v>
      </c>
      <c r="E69">
        <v>1.06</v>
      </c>
      <c r="F69" s="2">
        <f t="shared" si="2"/>
        <v>169.60000000000002</v>
      </c>
    </row>
    <row r="70" spans="1:6" x14ac:dyDescent="0.15">
      <c r="A70" t="s">
        <v>72</v>
      </c>
      <c r="C70">
        <v>4</v>
      </c>
      <c r="D70" s="2">
        <f>B2*C70</f>
        <v>40</v>
      </c>
      <c r="E70">
        <v>5952.02</v>
      </c>
      <c r="F70" s="2">
        <f t="shared" si="2"/>
        <v>238080.80000000002</v>
      </c>
    </row>
    <row r="71" spans="1:6" x14ac:dyDescent="0.15">
      <c r="A71" t="s">
        <v>73</v>
      </c>
      <c r="C71">
        <v>4</v>
      </c>
      <c r="D71" s="2">
        <f>B2*C71</f>
        <v>40</v>
      </c>
      <c r="E71">
        <v>18821.68</v>
      </c>
      <c r="F71" s="2">
        <f t="shared" si="2"/>
        <v>752867.2</v>
      </c>
    </row>
    <row r="72" spans="1:6" x14ac:dyDescent="0.15">
      <c r="A72" t="s">
        <v>74</v>
      </c>
      <c r="C72">
        <v>4</v>
      </c>
      <c r="D72" s="2">
        <f>B2*C72</f>
        <v>40</v>
      </c>
      <c r="E72">
        <v>8134.22</v>
      </c>
      <c r="F72" s="2">
        <f t="shared" si="2"/>
        <v>325368.8</v>
      </c>
    </row>
    <row r="73" spans="1:6" x14ac:dyDescent="0.15">
      <c r="A73" t="s">
        <v>75</v>
      </c>
      <c r="C73">
        <v>16</v>
      </c>
      <c r="D73" s="2">
        <f>B2*C73</f>
        <v>160</v>
      </c>
      <c r="E73">
        <v>121.6</v>
      </c>
      <c r="F73" s="2">
        <f t="shared" si="2"/>
        <v>19456</v>
      </c>
    </row>
    <row r="74" spans="1:6" x14ac:dyDescent="0.15">
      <c r="A74" t="s">
        <v>76</v>
      </c>
      <c r="C74">
        <v>2</v>
      </c>
      <c r="D74" s="2">
        <f>B2*C74</f>
        <v>20</v>
      </c>
      <c r="E74">
        <v>70576.31</v>
      </c>
      <c r="F74" s="2">
        <f t="shared" si="2"/>
        <v>1411526.2</v>
      </c>
    </row>
    <row r="75" spans="1:6" x14ac:dyDescent="0.15">
      <c r="A75" t="s">
        <v>77</v>
      </c>
      <c r="C75">
        <v>1</v>
      </c>
      <c r="D75">
        <v>1</v>
      </c>
      <c r="E75">
        <v>12572587</v>
      </c>
      <c r="F75" s="2">
        <f t="shared" si="2"/>
        <v>12572587</v>
      </c>
    </row>
    <row r="76" spans="1:6" x14ac:dyDescent="0.15">
      <c r="A76" t="s">
        <v>78</v>
      </c>
      <c r="C76">
        <v>16</v>
      </c>
      <c r="D76" s="2">
        <f>B2*C76</f>
        <v>160</v>
      </c>
      <c r="E76">
        <v>54.5</v>
      </c>
      <c r="F76" s="2">
        <f t="shared" si="2"/>
        <v>8720</v>
      </c>
    </row>
    <row r="77" spans="1:6" x14ac:dyDescent="0.15">
      <c r="A77" t="s">
        <v>79</v>
      </c>
      <c r="C77">
        <v>16</v>
      </c>
      <c r="D77" s="2">
        <f>B2*C77</f>
        <v>160</v>
      </c>
      <c r="E77">
        <v>424.45</v>
      </c>
      <c r="F77" s="2">
        <f t="shared" si="2"/>
        <v>67912</v>
      </c>
    </row>
    <row r="78" spans="1:6" x14ac:dyDescent="0.15">
      <c r="A78" t="s">
        <v>80</v>
      </c>
      <c r="C78">
        <v>8</v>
      </c>
      <c r="D78" s="2">
        <f>B2*C78</f>
        <v>80</v>
      </c>
      <c r="E78">
        <v>2710</v>
      </c>
      <c r="F78" s="2">
        <f t="shared" si="2"/>
        <v>216800</v>
      </c>
    </row>
    <row r="79" spans="1:6" x14ac:dyDescent="0.15">
      <c r="A79" t="s">
        <v>81</v>
      </c>
      <c r="C79">
        <v>2</v>
      </c>
      <c r="D79" s="2">
        <f>B2*C79</f>
        <v>20</v>
      </c>
      <c r="E79">
        <v>5500</v>
      </c>
      <c r="F79" s="2">
        <f t="shared" si="2"/>
        <v>110000</v>
      </c>
    </row>
    <row r="80" spans="1:6" x14ac:dyDescent="0.15">
      <c r="A80" t="s">
        <v>82</v>
      </c>
      <c r="C80" s="2">
        <f>SUM(C61:C79)</f>
        <v>141</v>
      </c>
      <c r="D80" s="2">
        <f>SUM(D61:D79)</f>
        <v>1401</v>
      </c>
      <c r="F80" s="2">
        <f>D80*E80+SUM(F61:F79)</f>
        <v>22037846.799999997</v>
      </c>
    </row>
    <row r="82" spans="1:6" x14ac:dyDescent="0.15">
      <c r="A82" t="s">
        <v>83</v>
      </c>
      <c r="C82">
        <v>8</v>
      </c>
      <c r="D82" s="2">
        <f>B2*C82</f>
        <v>80</v>
      </c>
      <c r="E82">
        <v>6184.94</v>
      </c>
      <c r="F82" s="2">
        <f t="shared" ref="F82:F94" si="3">D82*E82</f>
        <v>494795.19999999995</v>
      </c>
    </row>
    <row r="83" spans="1:6" x14ac:dyDescent="0.15">
      <c r="A83" t="s">
        <v>84</v>
      </c>
      <c r="C83">
        <v>8</v>
      </c>
      <c r="D83" s="2">
        <f>B2*C83</f>
        <v>80</v>
      </c>
      <c r="E83">
        <v>5842.12</v>
      </c>
      <c r="F83" s="2">
        <f t="shared" si="3"/>
        <v>467369.6</v>
      </c>
    </row>
    <row r="84" spans="1:6" x14ac:dyDescent="0.15">
      <c r="A84" t="s">
        <v>85</v>
      </c>
      <c r="C84">
        <v>16</v>
      </c>
      <c r="D84" s="2">
        <f>B2*C84</f>
        <v>160</v>
      </c>
      <c r="E84">
        <v>1775.32</v>
      </c>
      <c r="F84" s="2">
        <f t="shared" si="3"/>
        <v>284051.20000000001</v>
      </c>
    </row>
    <row r="85" spans="1:6" x14ac:dyDescent="0.15">
      <c r="A85" t="s">
        <v>86</v>
      </c>
      <c r="C85">
        <v>16</v>
      </c>
      <c r="D85" s="2">
        <f>B2*C85</f>
        <v>160</v>
      </c>
      <c r="E85">
        <v>639.78</v>
      </c>
      <c r="F85" s="2">
        <f t="shared" si="3"/>
        <v>102364.79999999999</v>
      </c>
    </row>
    <row r="86" spans="1:6" x14ac:dyDescent="0.15">
      <c r="A86" t="s">
        <v>87</v>
      </c>
      <c r="C86">
        <v>16</v>
      </c>
      <c r="D86" s="2">
        <f>B2*C86</f>
        <v>160</v>
      </c>
      <c r="E86">
        <v>146.61000000000001</v>
      </c>
      <c r="F86" s="2">
        <f t="shared" si="3"/>
        <v>23457.600000000002</v>
      </c>
    </row>
    <row r="87" spans="1:6" x14ac:dyDescent="0.15">
      <c r="A87" t="s">
        <v>88</v>
      </c>
      <c r="C87">
        <v>16</v>
      </c>
      <c r="D87" s="2">
        <f>B2*C87</f>
        <v>160</v>
      </c>
      <c r="E87">
        <v>27.21</v>
      </c>
      <c r="F87" s="2">
        <f t="shared" si="3"/>
        <v>4353.6000000000004</v>
      </c>
    </row>
    <row r="88" spans="1:6" x14ac:dyDescent="0.15">
      <c r="A88" t="s">
        <v>89</v>
      </c>
      <c r="C88">
        <v>8</v>
      </c>
      <c r="D88" s="2">
        <f>B2*C88</f>
        <v>80</v>
      </c>
      <c r="E88">
        <v>802.47</v>
      </c>
      <c r="F88" s="2">
        <f t="shared" si="3"/>
        <v>64197.600000000006</v>
      </c>
    </row>
    <row r="89" spans="1:6" x14ac:dyDescent="0.15">
      <c r="A89" t="s">
        <v>90</v>
      </c>
      <c r="C89">
        <v>8</v>
      </c>
      <c r="D89" s="2">
        <f>B2*C89</f>
        <v>80</v>
      </c>
      <c r="E89">
        <v>851.4</v>
      </c>
      <c r="F89" s="2">
        <f t="shared" si="3"/>
        <v>68112</v>
      </c>
    </row>
    <row r="90" spans="1:6" x14ac:dyDescent="0.15">
      <c r="A90" t="s">
        <v>91</v>
      </c>
      <c r="C90">
        <v>8</v>
      </c>
      <c r="D90" s="2">
        <f>B2*C90</f>
        <v>80</v>
      </c>
      <c r="E90">
        <v>164.38</v>
      </c>
      <c r="F90" s="2">
        <f t="shared" si="3"/>
        <v>13150.4</v>
      </c>
    </row>
    <row r="91" spans="1:6" x14ac:dyDescent="0.15">
      <c r="A91" t="s">
        <v>92</v>
      </c>
      <c r="C91">
        <v>8</v>
      </c>
      <c r="D91" s="2">
        <f>B2*C91</f>
        <v>80</v>
      </c>
      <c r="E91">
        <v>147.86000000000001</v>
      </c>
      <c r="F91" s="2">
        <f t="shared" si="3"/>
        <v>11828.800000000001</v>
      </c>
    </row>
    <row r="92" spans="1:6" x14ac:dyDescent="0.15">
      <c r="A92" t="s">
        <v>93</v>
      </c>
      <c r="C92">
        <v>16</v>
      </c>
      <c r="D92" s="2">
        <f>B2*C92</f>
        <v>160</v>
      </c>
      <c r="E92">
        <v>198.54</v>
      </c>
      <c r="F92" s="2">
        <f t="shared" si="3"/>
        <v>31766.399999999998</v>
      </c>
    </row>
    <row r="93" spans="1:6" x14ac:dyDescent="0.15">
      <c r="A93" t="s">
        <v>94</v>
      </c>
      <c r="C93">
        <v>16</v>
      </c>
      <c r="D93" s="2">
        <f>B2*C93</f>
        <v>160</v>
      </c>
      <c r="E93">
        <v>161.11000000000001</v>
      </c>
      <c r="F93" s="2">
        <f t="shared" si="3"/>
        <v>25777.600000000002</v>
      </c>
    </row>
    <row r="94" spans="1:6" x14ac:dyDescent="0.15">
      <c r="A94" t="s">
        <v>95</v>
      </c>
      <c r="C94">
        <v>16</v>
      </c>
      <c r="D94" s="2">
        <f>B2*C94</f>
        <v>160</v>
      </c>
      <c r="E94">
        <v>5912.71</v>
      </c>
      <c r="F94" s="2">
        <f t="shared" si="3"/>
        <v>946033.6</v>
      </c>
    </row>
    <row r="95" spans="1:6" x14ac:dyDescent="0.15">
      <c r="A95" t="s">
        <v>96</v>
      </c>
      <c r="C95" s="2">
        <f>SUM(C82:C94)</f>
        <v>160</v>
      </c>
      <c r="D95" s="2">
        <f>SUM(D82:D94)</f>
        <v>1600</v>
      </c>
      <c r="F95" s="2">
        <f>SUM(F82:F94)</f>
        <v>2537258.4000000004</v>
      </c>
    </row>
    <row r="97" spans="1:7" x14ac:dyDescent="0.15">
      <c r="A97" t="s">
        <v>97</v>
      </c>
      <c r="C97">
        <v>2</v>
      </c>
      <c r="D97" s="2">
        <f>B2*C97</f>
        <v>20</v>
      </c>
      <c r="E97">
        <v>9482</v>
      </c>
      <c r="F97" s="2">
        <f t="shared" ref="F97:F104" si="4">D97*E97</f>
        <v>189640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560</v>
      </c>
      <c r="E99">
        <v>13.35</v>
      </c>
      <c r="F99" s="2">
        <f t="shared" si="4"/>
        <v>7476</v>
      </c>
    </row>
    <row r="100" spans="1:7" x14ac:dyDescent="0.15">
      <c r="A100" t="s">
        <v>100</v>
      </c>
      <c r="C100">
        <v>56</v>
      </c>
      <c r="D100" s="2">
        <f>B2*C100</f>
        <v>560</v>
      </c>
      <c r="E100">
        <v>1.2</v>
      </c>
      <c r="F100" s="2">
        <f t="shared" si="4"/>
        <v>672</v>
      </c>
    </row>
    <row r="101" spans="1:7" x14ac:dyDescent="0.15">
      <c r="A101" t="s">
        <v>101</v>
      </c>
      <c r="C101">
        <v>2</v>
      </c>
      <c r="D101" s="2">
        <f>(B2-1)*C101</f>
        <v>18</v>
      </c>
      <c r="E101">
        <v>66716</v>
      </c>
      <c r="F101" s="2">
        <f t="shared" si="4"/>
        <v>1200888</v>
      </c>
    </row>
    <row r="102" spans="1:7" x14ac:dyDescent="0.15">
      <c r="A102" t="s">
        <v>102</v>
      </c>
      <c r="C102">
        <v>8</v>
      </c>
      <c r="D102" s="2">
        <f>(B2-1)*C102</f>
        <v>72</v>
      </c>
      <c r="E102">
        <v>15.73</v>
      </c>
      <c r="F102" s="2">
        <f t="shared" si="4"/>
        <v>1132.56</v>
      </c>
    </row>
    <row r="103" spans="1:7" x14ac:dyDescent="0.15">
      <c r="A103" t="s">
        <v>103</v>
      </c>
      <c r="C103">
        <v>8</v>
      </c>
      <c r="D103" s="2">
        <f>(B2-1)*C103</f>
        <v>72</v>
      </c>
      <c r="E103">
        <v>1.2</v>
      </c>
      <c r="F103" s="2">
        <f t="shared" si="4"/>
        <v>86.399999999999991</v>
      </c>
    </row>
    <row r="104" spans="1:7" x14ac:dyDescent="0.15">
      <c r="A104" t="s">
        <v>104</v>
      </c>
      <c r="C104">
        <v>8</v>
      </c>
      <c r="D104" s="2">
        <f>(B2-1)*C104</f>
        <v>72</v>
      </c>
      <c r="E104">
        <v>5.43</v>
      </c>
      <c r="F104" s="2">
        <f t="shared" si="4"/>
        <v>390.96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1376</v>
      </c>
      <c r="F105" s="2">
        <f>SUM(F97:F104)</f>
        <v>1514869.92</v>
      </c>
    </row>
    <row r="107" spans="1:7" x14ac:dyDescent="0.15">
      <c r="A107" t="s">
        <v>106</v>
      </c>
      <c r="C107">
        <v>8</v>
      </c>
      <c r="D107" s="2">
        <f>B2*C107</f>
        <v>80</v>
      </c>
      <c r="E107">
        <v>2400</v>
      </c>
      <c r="F107" s="2">
        <f>D107*E107</f>
        <v>192000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18577</v>
      </c>
      <c r="F109" s="2">
        <f>F35+F59+F80+F95+F105+F107</f>
        <v>47266543.919999994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10</v>
      </c>
      <c r="E111">
        <v>404.5</v>
      </c>
      <c r="F111" s="2">
        <f>D111*E111</f>
        <v>4045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20</cp:revision>
  <cp:lastPrinted>2020-12-25T09:52:47Z</cp:lastPrinted>
  <dcterms:created xsi:type="dcterms:W3CDTF">2010-04-29T12:47:31Z</dcterms:created>
  <dcterms:modified xsi:type="dcterms:W3CDTF">2024-05-22T02:27:01Z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