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３２ｃｍ\Excel\D320_Excel\"/>
    </mc:Choice>
  </mc:AlternateContent>
  <xr:revisionPtr revIDLastSave="0" documentId="8_{74083031-7017-4054-B76D-23FEE8592F35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C35" i="1"/>
  <c r="D35" i="1"/>
  <c r="F35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C59" i="1"/>
  <c r="D59" i="1"/>
  <c r="F59" i="1"/>
  <c r="G59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F75" i="1"/>
  <c r="D76" i="1"/>
  <c r="F76" i="1"/>
  <c r="D77" i="1"/>
  <c r="F77" i="1"/>
  <c r="D78" i="1"/>
  <c r="F78" i="1"/>
  <c r="D79" i="1"/>
  <c r="F79" i="1"/>
  <c r="C80" i="1"/>
  <c r="D80" i="1"/>
  <c r="F80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C95" i="1"/>
  <c r="D95" i="1"/>
  <c r="F95" i="1"/>
  <c r="D97" i="1"/>
  <c r="F97" i="1"/>
  <c r="F98" i="1"/>
  <c r="D99" i="1"/>
  <c r="F99" i="1"/>
  <c r="D100" i="1"/>
  <c r="F100" i="1"/>
  <c r="D101" i="1"/>
  <c r="F101" i="1"/>
  <c r="D102" i="1"/>
  <c r="F102" i="1"/>
  <c r="D103" i="1"/>
  <c r="F103" i="1"/>
  <c r="D104" i="1"/>
  <c r="F104" i="1"/>
  <c r="C105" i="1"/>
  <c r="D105" i="1"/>
  <c r="F105" i="1"/>
  <c r="D107" i="1"/>
  <c r="F107" i="1"/>
  <c r="C109" i="1"/>
  <c r="D109" i="1"/>
  <c r="F109" i="1"/>
  <c r="G109" i="1"/>
  <c r="D111" i="1"/>
  <c r="F111" i="1"/>
</calcChain>
</file>

<file path=xl/sharedStrings.xml><?xml version="1.0" encoding="utf-8"?>
<sst xmlns="http://schemas.openxmlformats.org/spreadsheetml/2006/main" count="110" uniqueCount="110">
  <si>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</si>
  <si>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</si>
  <si>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</si>
  <si>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</si>
  <si>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</si>
  <si>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</si>
  <si>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</si>
  <si>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</si>
  <si>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</si>
  <si>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</si>
  <si>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</si>
  <si>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</si>
  <si>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</si>
  <si>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</si>
  <si>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</si>
  <si>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</si>
  <si>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</si>
  <si>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</si>
  <si>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</si>
  <si>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</si>
  <si>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</si>
  <si>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</si>
  <si>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</si>
  <si>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</si>
  <si>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</si>
  <si>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ギアケース(１４連)</t>
  </si>
  <si>
    <t>ガスケット</t>
  </si>
  <si>
    <t xml:space="preserve">六角穴付きボルト(M4×9) </t>
  </si>
  <si>
    <t>六角穴付きボルト(M16×36)</t>
  </si>
  <si>
    <t>六角穴付きボルト(M16×55)</t>
  </si>
  <si>
    <t>六角穴付きボルト(M16×62)</t>
  </si>
  <si>
    <t xml:space="preserve">六角穴付きボルト(M16×215) </t>
  </si>
  <si>
    <t>六角穴付きボルト(M16×253)</t>
  </si>
  <si>
    <t>六角穴付きボルト(M24×194)</t>
  </si>
  <si>
    <t>六角穴付きボルト(M24×288)</t>
  </si>
  <si>
    <t>六角穴付きボルト(M24×328)</t>
  </si>
  <si>
    <t>ばね座金(M4用)</t>
  </si>
  <si>
    <t xml:space="preserve">ばね座金(M16用) </t>
  </si>
  <si>
    <t>ばね座金(M24用)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</si>
  <si>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</si>
  <si>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</si>
  <si>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</si>
  <si>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</si>
  <si>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</si>
  <si>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</si>
  <si>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</si>
  <si>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</si>
  <si>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</si>
  <si>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</si>
  <si>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</si>
  <si>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</si>
  <si>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</si>
  <si>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</si>
  <si>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</si>
  <si>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</si>
  <si>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</si>
  <si>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</si>
  <si>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</si>
  <si>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</si>
  <si>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</si>
  <si>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</si>
  <si>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</si>
  <si>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</si>
  <si>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</si>
  <si>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</si>
  <si>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</si>
  <si>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</si>
  <si>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</si>
  <si>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</si>
  <si>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</si>
  <si>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</si>
  <si>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</si>
  <si>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</si>
  <si>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</si>
  <si>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</si>
  <si>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</si>
  <si>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出力ギア(１４連)</t>
  </si>
  <si>
    <t xml:space="preserve">出力シャフト(１４連) </t>
  </si>
  <si>
    <t>両角キー(24×12×24)</t>
  </si>
  <si>
    <t>両角キー(32×16×105)</t>
  </si>
  <si>
    <t>単列深溝玉軸受(Φ160-Φ220-28mm)</t>
  </si>
  <si>
    <t>単列深溝玉軸受(Φ480-Φ530-24mm)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</si>
  <si>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</si>
  <si>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</si>
  <si>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</si>
  <si>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</si>
  <si>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</si>
  <si>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</si>
  <si>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</si>
  <si>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</si>
  <si>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</si>
  <si>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</si>
  <si>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</si>
  <si>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</si>
  <si>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</si>
  <si>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</si>
  <si>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</si>
  <si>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</si>
  <si>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</si>
  <si>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六角穴付きボルト(M8×18)</t>
  </si>
  <si>
    <t xml:space="preserve">ばね座金(M8用)                          </t>
  </si>
  <si>
    <t>排気マニホールド(連用)</t>
  </si>
  <si>
    <t>六角穴付きボルト(M8×25)</t>
  </si>
  <si>
    <t xml:space="preserve">ばね座金(M8用)  </t>
  </si>
  <si>
    <t>六角ナット(M8)</t>
  </si>
  <si>
    <t xml:space="preserve">*******マニホールド部品の合計******* </t>
  </si>
  <si>
    <t>燃料噴射弁＋ノズル</t>
  </si>
  <si>
    <t>********エンジン(１４連)合計**********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</si>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</sst>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showZeros="0" tabSelected="1" topLeftCell="A91" workbookViewId="0">
      <selection activeCell="A28" sqref="A28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14</v>
      </c>
    </row>
    <row r="3" spans="1:7" ht="19.5" customHeight="1" x14ac:dyDescent="0.15">
      <c r="A3" t="s">
        <v>7</v>
      </c>
      <c r="C3">
        <v>2</v>
      </c>
      <c r="D3" s="2">
        <f>B2*C3</f>
        <v>28</v>
      </c>
      <c r="E3">
        <v>241543</v>
      </c>
      <c r="F3" s="2">
        <f t="shared" ref="F3:F34" si="0">D3*E3</f>
        <v>6763204</v>
      </c>
    </row>
    <row r="4" spans="1:7" ht="19.5" customHeight="1" x14ac:dyDescent="0.15">
      <c r="A4" t="s">
        <v>8</v>
      </c>
      <c r="C4">
        <v>2</v>
      </c>
      <c r="D4" s="2">
        <f>B2*C4</f>
        <v>28</v>
      </c>
      <c r="E4">
        <v>2549.09</v>
      </c>
      <c r="F4" s="2">
        <f t="shared" si="0"/>
        <v>71374.52</v>
      </c>
    </row>
    <row r="5" spans="1:7" ht="19.5" customHeight="1" x14ac:dyDescent="0.15">
      <c r="A5" t="s">
        <v>9</v>
      </c>
      <c r="C5">
        <v>2</v>
      </c>
      <c r="D5" s="2">
        <f>B2*C5</f>
        <v>28</v>
      </c>
      <c r="E5">
        <v>3054.17</v>
      </c>
      <c r="F5" s="2">
        <f t="shared" si="0"/>
        <v>85516.760000000009</v>
      </c>
    </row>
    <row r="6" spans="1:7" ht="19.5" customHeight="1" x14ac:dyDescent="0.15">
      <c r="A6" t="s">
        <v>10</v>
      </c>
      <c r="C6">
        <v>4</v>
      </c>
      <c r="D6" s="2">
        <f>B2*C6</f>
        <v>56</v>
      </c>
      <c r="E6">
        <v>44.07</v>
      </c>
      <c r="F6" s="2">
        <f t="shared" si="0"/>
        <v>2467.92</v>
      </c>
    </row>
    <row r="7" spans="1:7" ht="19.5" customHeight="1" x14ac:dyDescent="0.15">
      <c r="A7" t="s">
        <v>11</v>
      </c>
      <c r="C7">
        <v>8</v>
      </c>
      <c r="D7" s="2">
        <f>B2*C7</f>
        <v>112</v>
      </c>
      <c r="E7">
        <v>27.14</v>
      </c>
      <c r="F7" s="2">
        <f t="shared" si="0"/>
        <v>3039.6800000000003</v>
      </c>
    </row>
    <row r="8" spans="1:7" ht="19.5" customHeight="1" x14ac:dyDescent="0.15">
      <c r="A8" t="s">
        <v>12</v>
      </c>
      <c r="C8">
        <v>2</v>
      </c>
      <c r="D8" s="2">
        <f>B2*C8</f>
        <v>28</v>
      </c>
      <c r="E8">
        <v>202033</v>
      </c>
      <c r="F8" s="2">
        <f t="shared" si="0"/>
        <v>5656924</v>
      </c>
    </row>
    <row r="9" spans="1:7" ht="19.5" customHeight="1" x14ac:dyDescent="0.15">
      <c r="A9" t="s">
        <v>13</v>
      </c>
      <c r="C9">
        <v>72</v>
      </c>
      <c r="D9" s="2">
        <f>B2*C9</f>
        <v>1008</v>
      </c>
      <c r="E9">
        <v>7.3</v>
      </c>
      <c r="F9" s="2">
        <f t="shared" si="0"/>
        <v>7358.4</v>
      </c>
    </row>
    <row r="10" spans="1:7" ht="19.5" customHeight="1" x14ac:dyDescent="0.15">
      <c r="A10" t="s">
        <v>14</v>
      </c>
      <c r="C10">
        <v>48</v>
      </c>
      <c r="D10" s="2">
        <f>B2*C10</f>
        <v>672</v>
      </c>
      <c r="E10">
        <v>25.61</v>
      </c>
      <c r="F10" s="2">
        <f t="shared" si="0"/>
        <v>17209.919999999998</v>
      </c>
    </row>
    <row r="11" spans="1:7" ht="19.5" customHeight="1" x14ac:dyDescent="0.15">
      <c r="A11" t="s">
        <v>15</v>
      </c>
      <c r="C11">
        <v>24</v>
      </c>
      <c r="D11" s="2">
        <f>B2*C11</f>
        <v>336</v>
      </c>
      <c r="E11">
        <v>158.24</v>
      </c>
      <c r="F11" s="2">
        <f t="shared" si="0"/>
        <v>53168.639999999999</v>
      </c>
    </row>
    <row r="12" spans="1:7" ht="19.5" customHeight="1" x14ac:dyDescent="0.15">
      <c r="A12" t="s">
        <v>16</v>
      </c>
      <c r="C12">
        <v>48</v>
      </c>
      <c r="D12" s="2">
        <f>B2*C12</f>
        <v>672</v>
      </c>
      <c r="E12">
        <v>1.88</v>
      </c>
      <c r="F12" s="2">
        <f t="shared" si="0"/>
        <v>1263.3599999999999</v>
      </c>
    </row>
    <row r="13" spans="1:7" ht="19.5" customHeight="1" x14ac:dyDescent="0.15">
      <c r="A13" t="s">
        <v>17</v>
      </c>
      <c r="C13">
        <v>2</v>
      </c>
      <c r="D13" s="2">
        <f>B2*C13</f>
        <v>28</v>
      </c>
      <c r="E13">
        <v>35186</v>
      </c>
      <c r="F13" s="2">
        <f t="shared" si="0"/>
        <v>985208</v>
      </c>
    </row>
    <row r="14" spans="1:7" ht="19.5" customHeight="1" x14ac:dyDescent="0.15">
      <c r="A14" t="s">
        <v>18</v>
      </c>
      <c r="C14">
        <v>2</v>
      </c>
      <c r="D14" s="2">
        <f>B2*C14</f>
        <v>28</v>
      </c>
      <c r="E14">
        <v>135108</v>
      </c>
      <c r="F14" s="2">
        <f t="shared" si="0"/>
        <v>3783024</v>
      </c>
    </row>
    <row r="15" spans="1:7" ht="19.5" customHeight="1" x14ac:dyDescent="0.15">
      <c r="A15" t="s">
        <v>19</v>
      </c>
      <c r="C15">
        <v>2</v>
      </c>
      <c r="D15" s="2">
        <f>B2*C15</f>
        <v>28</v>
      </c>
      <c r="E15">
        <v>236.48</v>
      </c>
      <c r="F15" s="2">
        <f t="shared" si="0"/>
        <v>6621.44</v>
      </c>
    </row>
    <row r="16" spans="1:7" ht="19.5" customHeight="1" x14ac:dyDescent="0.15">
      <c r="A16" t="s">
        <v>20</v>
      </c>
      <c r="C16">
        <v>4</v>
      </c>
      <c r="D16" s="2">
        <f>B2*C16</f>
        <v>56</v>
      </c>
      <c r="E16">
        <v>0.63</v>
      </c>
      <c r="F16" s="2">
        <f t="shared" si="0"/>
        <v>35.28</v>
      </c>
    </row>
    <row r="17" spans="1:6" ht="19.5" customHeight="1" x14ac:dyDescent="0.15">
      <c r="A17" t="s">
        <v>21</v>
      </c>
      <c r="C17">
        <v>12</v>
      </c>
      <c r="D17" s="2">
        <f>B2*C17</f>
        <v>168</v>
      </c>
      <c r="E17">
        <v>4.34</v>
      </c>
      <c r="F17" s="2">
        <f t="shared" si="0"/>
        <v>729.12</v>
      </c>
    </row>
    <row r="18" spans="1:6" ht="19.5" customHeight="1" x14ac:dyDescent="0.15">
      <c r="A18" t="s">
        <v>22</v>
      </c>
      <c r="C18">
        <v>2</v>
      </c>
      <c r="D18" s="2">
        <f>B2*C18</f>
        <v>28</v>
      </c>
      <c r="E18">
        <v>30.08</v>
      </c>
      <c r="F18" s="2">
        <f t="shared" si="0"/>
        <v>842.24</v>
      </c>
    </row>
    <row r="19" spans="1:6" ht="19.5" customHeight="1" x14ac:dyDescent="0.15">
      <c r="A19" t="s">
        <v>23</v>
      </c>
      <c r="C19">
        <v>8</v>
      </c>
      <c r="D19" s="2">
        <f>B2*C19</f>
        <v>112</v>
      </c>
      <c r="E19">
        <v>164.49</v>
      </c>
      <c r="F19" s="2">
        <f t="shared" si="0"/>
        <v>18422.88</v>
      </c>
    </row>
    <row r="20" spans="1:6" ht="19.5" customHeight="1" x14ac:dyDescent="0.15">
      <c r="A20" t="s">
        <v>24</v>
      </c>
      <c r="C20">
        <v>4</v>
      </c>
      <c r="D20" s="2">
        <f>B2*C20</f>
        <v>56</v>
      </c>
      <c r="E20">
        <v>4.4000000000000004</v>
      </c>
      <c r="F20" s="2">
        <f t="shared" si="0"/>
        <v>246.40000000000003</v>
      </c>
    </row>
    <row r="21" spans="1:6" ht="19.5" customHeight="1" x14ac:dyDescent="0.15">
      <c r="A21" t="s">
        <v>25</v>
      </c>
      <c r="C21">
        <v>2</v>
      </c>
      <c r="D21" s="2">
        <f>B2*C21</f>
        <v>28</v>
      </c>
      <c r="E21">
        <v>16278</v>
      </c>
      <c r="F21" s="2">
        <f t="shared" si="0"/>
        <v>455784</v>
      </c>
    </row>
    <row r="22" spans="1:6" ht="19.5" customHeight="1" x14ac:dyDescent="0.15">
      <c r="A22" t="s">
        <v>26</v>
      </c>
      <c r="C22">
        <v>4</v>
      </c>
      <c r="D22" s="2">
        <f>B2*C22</f>
        <v>56</v>
      </c>
      <c r="E22">
        <v>1625.4</v>
      </c>
      <c r="F22" s="2">
        <f t="shared" si="0"/>
        <v>91022.400000000009</v>
      </c>
    </row>
    <row r="23" spans="1:6" ht="19.5" customHeight="1" x14ac:dyDescent="0.15">
      <c r="A23" t="s">
        <v>27</v>
      </c>
      <c r="C23">
        <v>44</v>
      </c>
      <c r="D23" s="2">
        <f>B2*C23</f>
        <v>616</v>
      </c>
      <c r="E23" s="3">
        <v>1.79</v>
      </c>
      <c r="F23" s="2">
        <f t="shared" si="0"/>
        <v>1102.6400000000001</v>
      </c>
    </row>
    <row r="24" spans="1:6" ht="19.5" customHeight="1" x14ac:dyDescent="0.15">
      <c r="A24" t="s">
        <v>28</v>
      </c>
      <c r="C24">
        <v>80</v>
      </c>
      <c r="D24" s="2">
        <f>B2*C24</f>
        <v>1120</v>
      </c>
      <c r="E24">
        <v>93.55</v>
      </c>
      <c r="F24" s="2">
        <f t="shared" si="0"/>
        <v>104776</v>
      </c>
    </row>
    <row r="25" spans="1:6" ht="19.5" customHeight="1" x14ac:dyDescent="0.15">
      <c r="A25" t="s">
        <v>29</v>
      </c>
      <c r="C25">
        <v>8</v>
      </c>
      <c r="D25" s="2">
        <f>B2*C25</f>
        <v>112</v>
      </c>
      <c r="E25">
        <v>119.34</v>
      </c>
      <c r="F25" s="2">
        <f t="shared" si="0"/>
        <v>13366.08</v>
      </c>
    </row>
    <row r="26" spans="1:6" ht="19.5" customHeight="1" x14ac:dyDescent="0.15">
      <c r="A26" t="s">
        <v>30</v>
      </c>
      <c r="C26">
        <v>64</v>
      </c>
      <c r="D26" s="2">
        <f>B2*C26</f>
        <v>896</v>
      </c>
      <c r="E26">
        <v>128.91</v>
      </c>
      <c r="F26" s="2">
        <f t="shared" si="0"/>
        <v>115503.36</v>
      </c>
    </row>
    <row r="27" spans="1:6" ht="19.5" customHeight="1" x14ac:dyDescent="0.15">
      <c r="A27" t="s">
        <v>31</v>
      </c>
      <c r="C27">
        <v>16</v>
      </c>
      <c r="D27" s="2">
        <f>B2*C27</f>
        <v>224</v>
      </c>
      <c r="E27">
        <v>336.97</v>
      </c>
      <c r="F27" s="2">
        <f t="shared" si="0"/>
        <v>75481.279999999999</v>
      </c>
    </row>
    <row r="28" spans="1:6" ht="19.5" customHeight="1" x14ac:dyDescent="0.15">
      <c r="A28" t="s">
        <v>32</v>
      </c>
      <c r="C28">
        <v>24</v>
      </c>
      <c r="D28" s="2">
        <f>B2*C28</f>
        <v>336</v>
      </c>
      <c r="E28">
        <v>388.66</v>
      </c>
      <c r="F28" s="2">
        <f t="shared" si="0"/>
        <v>130589.76000000001</v>
      </c>
    </row>
    <row r="29" spans="1:6" ht="19.5" customHeight="1" x14ac:dyDescent="0.15">
      <c r="A29" t="s">
        <v>33</v>
      </c>
      <c r="C29">
        <v>16</v>
      </c>
      <c r="D29" s="2">
        <f>B2*C29</f>
        <v>224</v>
      </c>
      <c r="E29">
        <v>783.91</v>
      </c>
      <c r="F29" s="2">
        <f t="shared" si="0"/>
        <v>175595.84</v>
      </c>
    </row>
    <row r="30" spans="1:6" x14ac:dyDescent="0.15">
      <c r="A30" t="s">
        <v>34</v>
      </c>
      <c r="C30">
        <v>16</v>
      </c>
      <c r="D30" s="2">
        <f>B2*C30</f>
        <v>224</v>
      </c>
      <c r="E30">
        <v>1087.05</v>
      </c>
      <c r="F30" s="2">
        <f t="shared" si="0"/>
        <v>243499.19999999998</v>
      </c>
    </row>
    <row r="31" spans="1:6" ht="13.5" customHeight="1" x14ac:dyDescent="0.15">
      <c r="A31" t="s">
        <v>35</v>
      </c>
      <c r="C31">
        <v>16</v>
      </c>
      <c r="D31" s="2">
        <f>B2*C31</f>
        <v>224</v>
      </c>
      <c r="E31">
        <v>1216.05</v>
      </c>
      <c r="F31" s="2">
        <f t="shared" si="0"/>
        <v>272395.2</v>
      </c>
    </row>
    <row r="32" spans="1:6" ht="13.5" customHeight="1" x14ac:dyDescent="0.15">
      <c r="A32" t="s">
        <v>36</v>
      </c>
      <c r="C32">
        <v>44</v>
      </c>
      <c r="D32" s="2">
        <f>B2*C32</f>
        <v>616</v>
      </c>
      <c r="E32">
        <v>0.18</v>
      </c>
      <c r="F32" s="2">
        <f t="shared" si="0"/>
        <v>110.88</v>
      </c>
    </row>
    <row r="33" spans="1:7" x14ac:dyDescent="0.15">
      <c r="A33" t="s">
        <v>37</v>
      </c>
      <c r="C33">
        <v>192</v>
      </c>
      <c r="D33" s="2">
        <f>B2*C33</f>
        <v>2688</v>
      </c>
      <c r="E33">
        <v>7.12</v>
      </c>
      <c r="F33" s="2">
        <f t="shared" si="0"/>
        <v>19138.560000000001</v>
      </c>
    </row>
    <row r="34" spans="1:7" x14ac:dyDescent="0.15">
      <c r="A34" t="s">
        <v>38</v>
      </c>
      <c r="C34">
        <v>48</v>
      </c>
      <c r="D34" s="2">
        <f>B2*C34</f>
        <v>672</v>
      </c>
      <c r="E34">
        <v>24.57</v>
      </c>
      <c r="F34" s="2">
        <f t="shared" si="0"/>
        <v>16511.04</v>
      </c>
    </row>
    <row r="35" spans="1:7" x14ac:dyDescent="0.15">
      <c r="A35" t="s">
        <v>39</v>
      </c>
      <c r="C35" s="2">
        <f>SUM(C3:C34)</f>
        <v>822</v>
      </c>
      <c r="D35" s="2">
        <f>SUM(D3:D34)</f>
        <v>11508</v>
      </c>
      <c r="F35" s="2">
        <f>SUM(F3:F34)</f>
        <v>19171532.799999993</v>
      </c>
    </row>
    <row r="37" spans="1:7" x14ac:dyDescent="0.15">
      <c r="A37" t="s">
        <v>40</v>
      </c>
      <c r="C37">
        <v>8</v>
      </c>
      <c r="D37" s="2">
        <f>B2*C37</f>
        <v>112</v>
      </c>
      <c r="E37">
        <v>8445.44</v>
      </c>
      <c r="F37" s="2">
        <f t="shared" ref="F37:F58" si="1">D37*E37</f>
        <v>945889.28000000003</v>
      </c>
      <c r="G37">
        <v>30872.62</v>
      </c>
    </row>
    <row r="38" spans="1:7" x14ac:dyDescent="0.15">
      <c r="A38" t="s">
        <v>41</v>
      </c>
      <c r="C38">
        <v>4</v>
      </c>
      <c r="D38" s="2">
        <f>B2*C38</f>
        <v>56</v>
      </c>
      <c r="E38">
        <v>30.06</v>
      </c>
      <c r="F38" s="2">
        <f t="shared" si="1"/>
        <v>1683.36</v>
      </c>
      <c r="G38">
        <v>60.12</v>
      </c>
    </row>
    <row r="39" spans="1:7" x14ac:dyDescent="0.15">
      <c r="A39" t="s">
        <v>42</v>
      </c>
      <c r="C39">
        <v>16</v>
      </c>
      <c r="D39" s="2">
        <f>B2*C39</f>
        <v>224</v>
      </c>
      <c r="E39">
        <v>168.86</v>
      </c>
      <c r="F39" s="2">
        <f t="shared" si="1"/>
        <v>37824.639999999999</v>
      </c>
      <c r="G39">
        <v>1477.87</v>
      </c>
    </row>
    <row r="40" spans="1:7" x14ac:dyDescent="0.15">
      <c r="A40" t="s">
        <v>43</v>
      </c>
      <c r="C40">
        <v>32</v>
      </c>
      <c r="D40" s="2">
        <f>B2*C40</f>
        <v>448</v>
      </c>
      <c r="E40">
        <v>0.48</v>
      </c>
      <c r="F40" s="2">
        <f t="shared" si="1"/>
        <v>215.04</v>
      </c>
      <c r="G40">
        <v>5.82</v>
      </c>
    </row>
    <row r="41" spans="1:7" x14ac:dyDescent="0.15">
      <c r="A41" t="s">
        <v>44</v>
      </c>
      <c r="C41">
        <v>4</v>
      </c>
      <c r="D41" s="2">
        <f>B2*C41</f>
        <v>56</v>
      </c>
      <c r="E41">
        <v>118.31</v>
      </c>
      <c r="F41" s="2">
        <f t="shared" si="1"/>
        <v>6625.3600000000006</v>
      </c>
      <c r="G41">
        <v>272.99</v>
      </c>
    </row>
    <row r="42" spans="1:7" x14ac:dyDescent="0.15">
      <c r="A42" t="s">
        <v>45</v>
      </c>
      <c r="C42">
        <v>4</v>
      </c>
      <c r="D42" s="2">
        <f>B2*C42</f>
        <v>56</v>
      </c>
      <c r="E42">
        <v>5708.47</v>
      </c>
      <c r="F42" s="2">
        <f t="shared" si="1"/>
        <v>319674.32</v>
      </c>
      <c r="G42">
        <v>7731.5</v>
      </c>
    </row>
    <row r="43" spans="1:7" x14ac:dyDescent="0.15">
      <c r="A43" t="s">
        <v>46</v>
      </c>
      <c r="C43">
        <v>8</v>
      </c>
      <c r="D43" s="2">
        <f>B2*C43</f>
        <v>112</v>
      </c>
      <c r="E43">
        <v>2.34</v>
      </c>
      <c r="F43" s="2">
        <f t="shared" si="1"/>
        <v>262.08</v>
      </c>
      <c r="G43">
        <v>10.82</v>
      </c>
    </row>
    <row r="44" spans="1:7" x14ac:dyDescent="0.15">
      <c r="A44" t="s">
        <v>47</v>
      </c>
      <c r="C44">
        <v>2</v>
      </c>
      <c r="D44" s="2">
        <f>B2*C44</f>
        <v>28</v>
      </c>
      <c r="E44">
        <v>157618.85999999999</v>
      </c>
      <c r="F44" s="2">
        <f t="shared" si="1"/>
        <v>4413328.08</v>
      </c>
      <c r="G44">
        <v>48830</v>
      </c>
    </row>
    <row r="45" spans="1:7" x14ac:dyDescent="0.15">
      <c r="A45" t="s">
        <v>48</v>
      </c>
      <c r="C45">
        <v>2</v>
      </c>
      <c r="D45" s="2">
        <f>B2*C45</f>
        <v>28</v>
      </c>
      <c r="E45">
        <v>1892.52</v>
      </c>
      <c r="F45" s="2">
        <f t="shared" si="1"/>
        <v>52990.559999999998</v>
      </c>
      <c r="G45">
        <v>230.94</v>
      </c>
    </row>
    <row r="46" spans="1:7" x14ac:dyDescent="0.15">
      <c r="A46" t="s">
        <v>49</v>
      </c>
      <c r="C46">
        <v>2</v>
      </c>
      <c r="D46" s="2">
        <f>B2*C46</f>
        <v>28</v>
      </c>
      <c r="E46">
        <v>2271.06</v>
      </c>
      <c r="F46" s="2">
        <f t="shared" si="1"/>
        <v>63589.68</v>
      </c>
      <c r="G46">
        <v>277.13</v>
      </c>
    </row>
    <row r="47" spans="1:7" x14ac:dyDescent="0.15">
      <c r="A47" t="s">
        <v>50</v>
      </c>
      <c r="C47">
        <v>4</v>
      </c>
      <c r="D47" s="2">
        <f>B2*C47</f>
        <v>56</v>
      </c>
      <c r="E47">
        <v>1032.92</v>
      </c>
      <c r="F47" s="2">
        <f t="shared" si="1"/>
        <v>57843.520000000004</v>
      </c>
      <c r="G47">
        <v>1555.39</v>
      </c>
    </row>
    <row r="48" spans="1:7" x14ac:dyDescent="0.15">
      <c r="A48" t="s">
        <v>51</v>
      </c>
      <c r="C48">
        <v>144</v>
      </c>
      <c r="D48" s="2">
        <f>B2*C48</f>
        <v>2016</v>
      </c>
      <c r="E48">
        <v>3.46</v>
      </c>
      <c r="F48" s="2">
        <f t="shared" si="1"/>
        <v>6975.36</v>
      </c>
      <c r="G48">
        <v>179.65</v>
      </c>
    </row>
    <row r="49" spans="1:7" x14ac:dyDescent="0.15">
      <c r="A49" t="s">
        <v>52</v>
      </c>
      <c r="C49">
        <v>144</v>
      </c>
      <c r="D49" s="2">
        <f>B2*C49</f>
        <v>2016</v>
      </c>
      <c r="E49">
        <v>2.09</v>
      </c>
      <c r="F49" s="2">
        <f t="shared" si="1"/>
        <v>4213.4399999999996</v>
      </c>
      <c r="G49">
        <v>103.6</v>
      </c>
    </row>
    <row r="50" spans="1:7" x14ac:dyDescent="0.15">
      <c r="A50" t="s">
        <v>53</v>
      </c>
      <c r="C50">
        <v>144</v>
      </c>
      <c r="D50" s="2">
        <f>B2*C50</f>
        <v>2016</v>
      </c>
      <c r="E50">
        <v>0.34</v>
      </c>
      <c r="F50" s="2">
        <f t="shared" si="1"/>
        <v>685.44</v>
      </c>
      <c r="G50">
        <v>16.850000000000001</v>
      </c>
    </row>
    <row r="51" spans="1:7" x14ac:dyDescent="0.15">
      <c r="A51" t="s">
        <v>54</v>
      </c>
      <c r="C51">
        <v>4</v>
      </c>
      <c r="D51" s="2">
        <f>B2*C51</f>
        <v>56</v>
      </c>
      <c r="E51">
        <v>1.99</v>
      </c>
      <c r="F51" s="2">
        <f t="shared" si="1"/>
        <v>111.44</v>
      </c>
      <c r="G51">
        <v>2.88</v>
      </c>
    </row>
    <row r="52" spans="1:7" x14ac:dyDescent="0.15">
      <c r="A52" t="s">
        <v>55</v>
      </c>
      <c r="C52">
        <v>4</v>
      </c>
      <c r="D52" s="2">
        <f>B2*C52</f>
        <v>56</v>
      </c>
      <c r="E52">
        <v>177.5</v>
      </c>
      <c r="F52" s="2">
        <f t="shared" si="1"/>
        <v>9940</v>
      </c>
      <c r="G52">
        <v>103.73</v>
      </c>
    </row>
    <row r="53" spans="1:7" x14ac:dyDescent="0.15">
      <c r="A53" t="s">
        <v>56</v>
      </c>
      <c r="C53">
        <v>40</v>
      </c>
      <c r="D53" s="2">
        <f>B2*C53</f>
        <v>560</v>
      </c>
      <c r="E53">
        <v>179.92</v>
      </c>
      <c r="F53" s="2">
        <f t="shared" si="1"/>
        <v>100755.2</v>
      </c>
      <c r="G53">
        <v>1051.4000000000001</v>
      </c>
    </row>
    <row r="54" spans="1:7" x14ac:dyDescent="0.15">
      <c r="A54" t="s">
        <v>57</v>
      </c>
      <c r="C54">
        <v>4</v>
      </c>
      <c r="D54" s="2">
        <f>B2*C54</f>
        <v>56</v>
      </c>
      <c r="E54">
        <v>179.73</v>
      </c>
      <c r="F54" s="2">
        <f t="shared" si="1"/>
        <v>10064.879999999999</v>
      </c>
      <c r="G54">
        <v>105.03</v>
      </c>
    </row>
    <row r="55" spans="1:7" x14ac:dyDescent="0.15">
      <c r="A55" t="s">
        <v>58</v>
      </c>
      <c r="C55">
        <v>8</v>
      </c>
      <c r="D55" s="2">
        <f>B2*C55</f>
        <v>112</v>
      </c>
      <c r="E55">
        <v>0.14000000000000001</v>
      </c>
      <c r="F55" s="2">
        <f t="shared" si="1"/>
        <v>15.680000000000001</v>
      </c>
      <c r="G55">
        <v>0.06</v>
      </c>
    </row>
    <row r="56" spans="1:7" x14ac:dyDescent="0.15">
      <c r="A56" t="s">
        <v>59</v>
      </c>
      <c r="C56">
        <v>4</v>
      </c>
      <c r="D56" s="2">
        <f>B2*C56</f>
        <v>56</v>
      </c>
      <c r="E56">
        <v>11766.85</v>
      </c>
      <c r="F56" s="2">
        <f t="shared" si="1"/>
        <v>658943.6</v>
      </c>
      <c r="G56">
        <v>6205.75</v>
      </c>
    </row>
    <row r="57" spans="1:7" x14ac:dyDescent="0.15">
      <c r="A57" t="s">
        <v>60</v>
      </c>
      <c r="C57">
        <v>4</v>
      </c>
      <c r="D57" s="2">
        <f>B2*C57</f>
        <v>56</v>
      </c>
      <c r="E57">
        <v>61453.23</v>
      </c>
      <c r="F57" s="2">
        <f t="shared" si="1"/>
        <v>3441380.8800000004</v>
      </c>
      <c r="G57">
        <v>13878.39</v>
      </c>
    </row>
    <row r="58" spans="1:7" x14ac:dyDescent="0.15">
      <c r="A58" t="s">
        <v>61</v>
      </c>
      <c r="C58">
        <v>4</v>
      </c>
      <c r="D58" s="2">
        <f>B2*C58</f>
        <v>56</v>
      </c>
      <c r="E58">
        <v>1161.78</v>
      </c>
      <c r="F58" s="2">
        <f t="shared" si="1"/>
        <v>65059.68</v>
      </c>
      <c r="G58">
        <v>612.71</v>
      </c>
    </row>
    <row r="59" spans="1:7" x14ac:dyDescent="0.15">
      <c r="A59" t="s">
        <v>62</v>
      </c>
      <c r="C59" s="2">
        <f>SUM(C37:C58)</f>
        <v>590</v>
      </c>
      <c r="D59" s="2">
        <f>SUM(D37:D58)</f>
        <v>8260</v>
      </c>
      <c r="F59" s="2">
        <f>SUM(F37:F58)</f>
        <v>10198071.52</v>
      </c>
      <c r="G59" s="2">
        <f>SUM(G37:G58)</f>
        <v>113585.25</v>
      </c>
    </row>
    <row r="61" spans="1:7" x14ac:dyDescent="0.15">
      <c r="A61" t="s">
        <v>63</v>
      </c>
      <c r="C61">
        <v>4</v>
      </c>
      <c r="D61" s="2">
        <f>B2*C61</f>
        <v>56</v>
      </c>
      <c r="E61">
        <v>2532.48</v>
      </c>
      <c r="F61" s="2">
        <f t="shared" ref="F61:F79" si="2">D61*E61</f>
        <v>141818.88</v>
      </c>
    </row>
    <row r="62" spans="1:7" x14ac:dyDescent="0.15">
      <c r="A62" t="s">
        <v>64</v>
      </c>
      <c r="C62">
        <v>4</v>
      </c>
      <c r="D62" s="2">
        <f>B2*C62</f>
        <v>56</v>
      </c>
      <c r="E62">
        <v>2.12</v>
      </c>
      <c r="F62" s="2">
        <f t="shared" si="2"/>
        <v>118.72</v>
      </c>
    </row>
    <row r="63" spans="1:7" x14ac:dyDescent="0.15">
      <c r="A63" t="s">
        <v>65</v>
      </c>
      <c r="C63">
        <v>4</v>
      </c>
      <c r="D63" s="2">
        <f>B2*C63</f>
        <v>56</v>
      </c>
      <c r="E63">
        <v>57125.87</v>
      </c>
      <c r="F63" s="2">
        <f t="shared" si="2"/>
        <v>3199048.72</v>
      </c>
    </row>
    <row r="64" spans="1:7" x14ac:dyDescent="0.15">
      <c r="A64" t="s">
        <v>66</v>
      </c>
      <c r="C64">
        <v>4</v>
      </c>
      <c r="D64" s="2">
        <f>B2*C64</f>
        <v>56</v>
      </c>
      <c r="E64">
        <v>21651.439999999999</v>
      </c>
      <c r="F64" s="2">
        <f t="shared" si="2"/>
        <v>1212480.6399999999</v>
      </c>
    </row>
    <row r="65" spans="1:6" x14ac:dyDescent="0.15">
      <c r="A65" t="s">
        <v>67</v>
      </c>
      <c r="C65">
        <v>4</v>
      </c>
      <c r="D65" s="2">
        <f>B2*C65</f>
        <v>56</v>
      </c>
      <c r="E65">
        <v>71099.240000000005</v>
      </c>
      <c r="F65" s="2">
        <f t="shared" si="2"/>
        <v>3981557.4400000004</v>
      </c>
    </row>
    <row r="66" spans="1:6" x14ac:dyDescent="0.15">
      <c r="A66" t="s">
        <v>68</v>
      </c>
      <c r="C66">
        <v>24</v>
      </c>
      <c r="D66" s="2">
        <f>B2*C66</f>
        <v>336</v>
      </c>
      <c r="E66">
        <v>446.69</v>
      </c>
      <c r="F66" s="2">
        <f t="shared" si="2"/>
        <v>150087.84</v>
      </c>
    </row>
    <row r="67" spans="1:6" x14ac:dyDescent="0.15">
      <c r="A67" t="s">
        <v>69</v>
      </c>
      <c r="C67">
        <v>4</v>
      </c>
      <c r="D67" s="2">
        <f>B2*C67</f>
        <v>56</v>
      </c>
      <c r="E67">
        <v>1578.09</v>
      </c>
      <c r="F67" s="2">
        <f t="shared" si="2"/>
        <v>88373.04</v>
      </c>
    </row>
    <row r="68" spans="1:6" x14ac:dyDescent="0.15">
      <c r="A68" t="s">
        <v>70</v>
      </c>
      <c r="C68">
        <v>4</v>
      </c>
      <c r="D68" s="2">
        <f>B2*C68</f>
        <v>56</v>
      </c>
      <c r="E68">
        <v>1189.5999999999999</v>
      </c>
      <c r="F68" s="2">
        <f t="shared" si="2"/>
        <v>66617.599999999991</v>
      </c>
    </row>
    <row r="69" spans="1:6" x14ac:dyDescent="0.15">
      <c r="A69" t="s">
        <v>71</v>
      </c>
      <c r="C69">
        <v>16</v>
      </c>
      <c r="D69" s="2">
        <f>B2*C69</f>
        <v>224</v>
      </c>
      <c r="E69">
        <v>1.06</v>
      </c>
      <c r="F69" s="2">
        <f t="shared" si="2"/>
        <v>237.44</v>
      </c>
    </row>
    <row r="70" spans="1:6" x14ac:dyDescent="0.15">
      <c r="A70" t="s">
        <v>72</v>
      </c>
      <c r="C70">
        <v>4</v>
      </c>
      <c r="D70" s="2">
        <f>B2*C70</f>
        <v>56</v>
      </c>
      <c r="E70">
        <v>5952.02</v>
      </c>
      <c r="F70" s="2">
        <f t="shared" si="2"/>
        <v>333313.12</v>
      </c>
    </row>
    <row r="71" spans="1:6" x14ac:dyDescent="0.15">
      <c r="A71" t="s">
        <v>73</v>
      </c>
      <c r="C71">
        <v>4</v>
      </c>
      <c r="D71" s="2">
        <f>B2*C71</f>
        <v>56</v>
      </c>
      <c r="E71">
        <v>18821.68</v>
      </c>
      <c r="F71" s="2">
        <f t="shared" si="2"/>
        <v>1054014.08</v>
      </c>
    </row>
    <row r="72" spans="1:6" x14ac:dyDescent="0.15">
      <c r="A72" t="s">
        <v>74</v>
      </c>
      <c r="C72">
        <v>4</v>
      </c>
      <c r="D72" s="2">
        <f>B2*C72</f>
        <v>56</v>
      </c>
      <c r="E72">
        <v>8134.22</v>
      </c>
      <c r="F72" s="2">
        <f t="shared" si="2"/>
        <v>455516.32</v>
      </c>
    </row>
    <row r="73" spans="1:6" x14ac:dyDescent="0.15">
      <c r="A73" t="s">
        <v>75</v>
      </c>
      <c r="C73">
        <v>16</v>
      </c>
      <c r="D73" s="2">
        <f>B2*C73</f>
        <v>224</v>
      </c>
      <c r="E73">
        <v>121.6</v>
      </c>
      <c r="F73" s="2">
        <f t="shared" si="2"/>
        <v>27238.399999999998</v>
      </c>
    </row>
    <row r="74" spans="1:6" x14ac:dyDescent="0.15">
      <c r="A74" t="s">
        <v>76</v>
      </c>
      <c r="C74">
        <v>2</v>
      </c>
      <c r="D74" s="2">
        <f>B2*C74</f>
        <v>28</v>
      </c>
      <c r="E74">
        <v>71242.84</v>
      </c>
      <c r="F74" s="2">
        <f t="shared" si="2"/>
        <v>1994799.52</v>
      </c>
    </row>
    <row r="75" spans="1:6" x14ac:dyDescent="0.15">
      <c r="A75" t="s">
        <v>77</v>
      </c>
      <c r="C75">
        <v>1</v>
      </c>
      <c r="D75">
        <v>1</v>
      </c>
      <c r="E75">
        <v>22738116</v>
      </c>
      <c r="F75" s="2">
        <f t="shared" si="2"/>
        <v>22738116</v>
      </c>
    </row>
    <row r="76" spans="1:6" x14ac:dyDescent="0.15">
      <c r="A76" t="s">
        <v>78</v>
      </c>
      <c r="C76">
        <v>16</v>
      </c>
      <c r="D76" s="2">
        <f>B2*C76</f>
        <v>224</v>
      </c>
      <c r="E76">
        <v>54.5</v>
      </c>
      <c r="F76" s="2">
        <f t="shared" si="2"/>
        <v>12208</v>
      </c>
    </row>
    <row r="77" spans="1:6" x14ac:dyDescent="0.15">
      <c r="A77" t="s">
        <v>79</v>
      </c>
      <c r="C77">
        <v>16</v>
      </c>
      <c r="D77" s="2">
        <f>B2*C77</f>
        <v>224</v>
      </c>
      <c r="E77">
        <v>424.45</v>
      </c>
      <c r="F77" s="2">
        <f t="shared" si="2"/>
        <v>95076.800000000003</v>
      </c>
    </row>
    <row r="78" spans="1:6" x14ac:dyDescent="0.15">
      <c r="A78" t="s">
        <v>80</v>
      </c>
      <c r="C78">
        <v>8</v>
      </c>
      <c r="D78" s="2">
        <f>B2*C78</f>
        <v>112</v>
      </c>
      <c r="E78">
        <v>2710</v>
      </c>
      <c r="F78" s="2">
        <f t="shared" si="2"/>
        <v>303520</v>
      </c>
    </row>
    <row r="79" spans="1:6" x14ac:dyDescent="0.15">
      <c r="A79" t="s">
        <v>81</v>
      </c>
      <c r="C79">
        <v>2</v>
      </c>
      <c r="D79" s="2">
        <f>B2*C79</f>
        <v>28</v>
      </c>
      <c r="E79">
        <v>6000</v>
      </c>
      <c r="F79" s="2">
        <f t="shared" si="2"/>
        <v>168000</v>
      </c>
    </row>
    <row r="80" spans="1:6" x14ac:dyDescent="0.15">
      <c r="A80" t="s">
        <v>82</v>
      </c>
      <c r="C80" s="2">
        <f>SUM(C61:C79)</f>
        <v>141</v>
      </c>
      <c r="D80" s="2">
        <f>SUM(D61:D79)</f>
        <v>1961</v>
      </c>
      <c r="F80" s="2">
        <f>D80*E80+SUM(F61:F79)</f>
        <v>36022142.559999995</v>
      </c>
    </row>
    <row r="82" spans="1:6" x14ac:dyDescent="0.15">
      <c r="A82" t="s">
        <v>83</v>
      </c>
      <c r="C82">
        <v>8</v>
      </c>
      <c r="D82" s="2">
        <f>B2*C82</f>
        <v>112</v>
      </c>
      <c r="E82">
        <v>6184.94</v>
      </c>
      <c r="F82" s="2">
        <f t="shared" ref="F82:F94" si="3">D82*E82</f>
        <v>692713.27999999991</v>
      </c>
    </row>
    <row r="83" spans="1:6" x14ac:dyDescent="0.15">
      <c r="A83" t="s">
        <v>84</v>
      </c>
      <c r="C83">
        <v>8</v>
      </c>
      <c r="D83" s="2">
        <f>B2*C83</f>
        <v>112</v>
      </c>
      <c r="E83">
        <v>5842.12</v>
      </c>
      <c r="F83" s="2">
        <f t="shared" si="3"/>
        <v>654317.43999999994</v>
      </c>
    </row>
    <row r="84" spans="1:6" x14ac:dyDescent="0.15">
      <c r="A84" t="s">
        <v>85</v>
      </c>
      <c r="C84">
        <v>16</v>
      </c>
      <c r="D84" s="2">
        <f>B2*C84</f>
        <v>224</v>
      </c>
      <c r="E84">
        <v>1775.32</v>
      </c>
      <c r="F84" s="2">
        <f t="shared" si="3"/>
        <v>397671.67999999999</v>
      </c>
    </row>
    <row r="85" spans="1:6" x14ac:dyDescent="0.15">
      <c r="A85" t="s">
        <v>86</v>
      </c>
      <c r="C85">
        <v>16</v>
      </c>
      <c r="D85" s="2">
        <f>B2*C85</f>
        <v>224</v>
      </c>
      <c r="E85">
        <v>639.78</v>
      </c>
      <c r="F85" s="2">
        <f t="shared" si="3"/>
        <v>143310.72</v>
      </c>
    </row>
    <row r="86" spans="1:6" x14ac:dyDescent="0.15">
      <c r="A86" t="s">
        <v>87</v>
      </c>
      <c r="C86">
        <v>16</v>
      </c>
      <c r="D86" s="2">
        <f>B2*C86</f>
        <v>224</v>
      </c>
      <c r="E86">
        <v>146.61000000000001</v>
      </c>
      <c r="F86" s="2">
        <f t="shared" si="3"/>
        <v>32840.639999999999</v>
      </c>
    </row>
    <row r="87" spans="1:6" x14ac:dyDescent="0.15">
      <c r="A87" t="s">
        <v>88</v>
      </c>
      <c r="C87">
        <v>16</v>
      </c>
      <c r="D87" s="2">
        <f>B2*C87</f>
        <v>224</v>
      </c>
      <c r="E87">
        <v>27.21</v>
      </c>
      <c r="F87" s="2">
        <f t="shared" si="3"/>
        <v>6095.04</v>
      </c>
    </row>
    <row r="88" spans="1:6" x14ac:dyDescent="0.15">
      <c r="A88" t="s">
        <v>89</v>
      </c>
      <c r="C88">
        <v>8</v>
      </c>
      <c r="D88" s="2">
        <f>B2*C88</f>
        <v>112</v>
      </c>
      <c r="E88">
        <v>802.47</v>
      </c>
      <c r="F88" s="2">
        <f t="shared" si="3"/>
        <v>89876.64</v>
      </c>
    </row>
    <row r="89" spans="1:6" x14ac:dyDescent="0.15">
      <c r="A89" t="s">
        <v>90</v>
      </c>
      <c r="C89">
        <v>8</v>
      </c>
      <c r="D89" s="2">
        <f>B2*C89</f>
        <v>112</v>
      </c>
      <c r="E89">
        <v>851.4</v>
      </c>
      <c r="F89" s="2">
        <f t="shared" si="3"/>
        <v>95356.800000000003</v>
      </c>
    </row>
    <row r="90" spans="1:6" x14ac:dyDescent="0.15">
      <c r="A90" t="s">
        <v>91</v>
      </c>
      <c r="C90">
        <v>8</v>
      </c>
      <c r="D90" s="2">
        <f>B2*C90</f>
        <v>112</v>
      </c>
      <c r="E90">
        <v>164.38</v>
      </c>
      <c r="F90" s="2">
        <f t="shared" si="3"/>
        <v>18410.559999999998</v>
      </c>
    </row>
    <row r="91" spans="1:6" x14ac:dyDescent="0.15">
      <c r="A91" t="s">
        <v>92</v>
      </c>
      <c r="C91">
        <v>8</v>
      </c>
      <c r="D91" s="2">
        <f>B2*C91</f>
        <v>112</v>
      </c>
      <c r="E91">
        <v>147.86000000000001</v>
      </c>
      <c r="F91" s="2">
        <f t="shared" si="3"/>
        <v>16560.32</v>
      </c>
    </row>
    <row r="92" spans="1:6" x14ac:dyDescent="0.15">
      <c r="A92" t="s">
        <v>93</v>
      </c>
      <c r="C92">
        <v>16</v>
      </c>
      <c r="D92" s="2">
        <f>B2*C92</f>
        <v>224</v>
      </c>
      <c r="E92">
        <v>198.54</v>
      </c>
      <c r="F92" s="2">
        <f t="shared" si="3"/>
        <v>44472.959999999999</v>
      </c>
    </row>
    <row r="93" spans="1:6" x14ac:dyDescent="0.15">
      <c r="A93" t="s">
        <v>94</v>
      </c>
      <c r="C93">
        <v>16</v>
      </c>
      <c r="D93" s="2">
        <f>B2*C93</f>
        <v>224</v>
      </c>
      <c r="E93">
        <v>161.11000000000001</v>
      </c>
      <c r="F93" s="2">
        <f t="shared" si="3"/>
        <v>36088.639999999999</v>
      </c>
    </row>
    <row r="94" spans="1:6" x14ac:dyDescent="0.15">
      <c r="A94" t="s">
        <v>95</v>
      </c>
      <c r="C94">
        <v>16</v>
      </c>
      <c r="D94" s="2">
        <f>B2*C94</f>
        <v>224</v>
      </c>
      <c r="E94">
        <v>5912.71</v>
      </c>
      <c r="F94" s="2">
        <f t="shared" si="3"/>
        <v>1324447.04</v>
      </c>
    </row>
    <row r="95" spans="1:6" x14ac:dyDescent="0.15">
      <c r="A95" t="s">
        <v>96</v>
      </c>
      <c r="C95" s="2">
        <f>SUM(C82:C94)</f>
        <v>160</v>
      </c>
      <c r="D95" s="2">
        <f>SUM(D82:D94)</f>
        <v>2240</v>
      </c>
      <c r="F95" s="2">
        <f>SUM(F82:F94)</f>
        <v>3552161.7599999993</v>
      </c>
    </row>
    <row r="97" spans="1:7" x14ac:dyDescent="0.15">
      <c r="A97" t="s">
        <v>97</v>
      </c>
      <c r="C97">
        <v>2</v>
      </c>
      <c r="D97" s="2">
        <f>B2*C97</f>
        <v>28</v>
      </c>
      <c r="E97">
        <v>9482</v>
      </c>
      <c r="F97" s="2">
        <f t="shared" ref="F97:F104" si="4">D97*E97</f>
        <v>265496</v>
      </c>
    </row>
    <row r="98" spans="1:7" x14ac:dyDescent="0.15">
      <c r="A98" t="s">
        <v>98</v>
      </c>
      <c r="C98">
        <v>2</v>
      </c>
      <c r="D98">
        <v>2</v>
      </c>
      <c r="E98">
        <v>57292</v>
      </c>
      <c r="F98" s="2">
        <f t="shared" si="4"/>
        <v>114584</v>
      </c>
    </row>
    <row r="99" spans="1:7" x14ac:dyDescent="0.15">
      <c r="A99" t="s">
        <v>99</v>
      </c>
      <c r="C99">
        <v>56</v>
      </c>
      <c r="D99" s="2">
        <f>B2*C99</f>
        <v>784</v>
      </c>
      <c r="E99">
        <v>13.35</v>
      </c>
      <c r="F99" s="2">
        <f t="shared" si="4"/>
        <v>10466.4</v>
      </c>
    </row>
    <row r="100" spans="1:7" x14ac:dyDescent="0.15">
      <c r="A100" t="s">
        <v>100</v>
      </c>
      <c r="C100">
        <v>56</v>
      </c>
      <c r="D100" s="2">
        <f>B2*C100</f>
        <v>784</v>
      </c>
      <c r="E100">
        <v>1.2</v>
      </c>
      <c r="F100" s="2">
        <f t="shared" si="4"/>
        <v>940.8</v>
      </c>
    </row>
    <row r="101" spans="1:7" x14ac:dyDescent="0.15">
      <c r="A101" t="s">
        <v>101</v>
      </c>
      <c r="C101">
        <v>2</v>
      </c>
      <c r="D101" s="2">
        <f>(B2-1)*C101</f>
        <v>26</v>
      </c>
      <c r="E101">
        <v>66716</v>
      </c>
      <c r="F101" s="2">
        <f t="shared" si="4"/>
        <v>1734616</v>
      </c>
    </row>
    <row r="102" spans="1:7" x14ac:dyDescent="0.15">
      <c r="A102" t="s">
        <v>102</v>
      </c>
      <c r="C102">
        <v>8</v>
      </c>
      <c r="D102" s="2">
        <f>(B2-1)*C102</f>
        <v>104</v>
      </c>
      <c r="E102">
        <v>15.73</v>
      </c>
      <c r="F102" s="2">
        <f t="shared" si="4"/>
        <v>1635.92</v>
      </c>
    </row>
    <row r="103" spans="1:7" x14ac:dyDescent="0.15">
      <c r="A103" t="s">
        <v>103</v>
      </c>
      <c r="C103">
        <v>8</v>
      </c>
      <c r="D103" s="2">
        <f>(B2-1)*C103</f>
        <v>104</v>
      </c>
      <c r="E103">
        <v>1.2</v>
      </c>
      <c r="F103" s="2">
        <f t="shared" si="4"/>
        <v>124.8</v>
      </c>
    </row>
    <row r="104" spans="1:7" x14ac:dyDescent="0.15">
      <c r="A104" t="s">
        <v>104</v>
      </c>
      <c r="C104">
        <v>8</v>
      </c>
      <c r="D104" s="2">
        <f>(B2-1)*C104</f>
        <v>104</v>
      </c>
      <c r="E104">
        <v>5.43</v>
      </c>
      <c r="F104" s="2">
        <f t="shared" si="4"/>
        <v>564.72</v>
      </c>
    </row>
    <row r="105" spans="1:7" x14ac:dyDescent="0.15">
      <c r="A105" t="s">
        <v>105</v>
      </c>
      <c r="C105" s="2">
        <f>SUM(C97:C104)</f>
        <v>142</v>
      </c>
      <c r="D105" s="2">
        <f>SUM(D97:D104)</f>
        <v>1936</v>
      </c>
      <c r="F105" s="2">
        <f>SUM(F97:F104)</f>
        <v>2128428.64</v>
      </c>
    </row>
    <row r="107" spans="1:7" x14ac:dyDescent="0.15">
      <c r="A107" t="s">
        <v>106</v>
      </c>
      <c r="C107">
        <v>8</v>
      </c>
      <c r="D107" s="2">
        <f>B2*C107</f>
        <v>112</v>
      </c>
      <c r="E107">
        <v>2400</v>
      </c>
      <c r="F107" s="2">
        <f>D107*E107</f>
        <v>268800</v>
      </c>
    </row>
    <row r="109" spans="1:7" x14ac:dyDescent="0.15">
      <c r="A109" t="s">
        <v>107</v>
      </c>
      <c r="C109" s="2">
        <f>C35+C59+C80+C95+C105+C107</f>
        <v>1863</v>
      </c>
      <c r="D109" s="2">
        <f>D35+D59+D80+D95+D105+D107</f>
        <v>26017</v>
      </c>
      <c r="F109" s="2">
        <f>F35+F59+F80+F95+F105+F107</f>
        <v>71341137.279999986</v>
      </c>
      <c r="G109" s="2">
        <f>G59</f>
        <v>113585.25</v>
      </c>
    </row>
    <row r="111" spans="1:7" x14ac:dyDescent="0.15">
      <c r="A111" t="s">
        <v>108</v>
      </c>
      <c r="C111">
        <v>1</v>
      </c>
      <c r="D111" s="2">
        <f>B2*C111</f>
        <v>14</v>
      </c>
      <c r="E111">
        <v>404.5</v>
      </c>
      <c r="F111" s="2">
        <f>D111*E111</f>
        <v>5663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109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626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20</cp:revision>
  <cp:lastPrinted>2020-12-25T09:52:47Z</cp:lastPrinted>
  <dcterms:created xsi:type="dcterms:W3CDTF">2010-04-29T12:47:31Z</dcterms:created>
  <dcterms:modified xsi:type="dcterms:W3CDTF">2024-05-22T02:27:45Z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