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４８ｃｍ\Excel\D480_Excel\"/>
    </mc:Choice>
  </mc:AlternateContent>
  <xr:revisionPtr revIDLastSave="0" documentId="8_{34126295-6178-4E1A-B457-E85C1350D60A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C36" i="1"/>
  <c r="D36" i="1"/>
  <c r="F36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C60" i="1"/>
  <c r="D60" i="1"/>
  <c r="F60" i="1"/>
  <c r="G60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F76" i="1"/>
  <c r="D77" i="1"/>
  <c r="F77" i="1"/>
  <c r="D78" i="1"/>
  <c r="F78" i="1"/>
  <c r="D79" i="1"/>
  <c r="F79" i="1"/>
  <c r="D80" i="1"/>
  <c r="F80" i="1"/>
  <c r="C81" i="1"/>
  <c r="D81" i="1"/>
  <c r="F81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C96" i="1"/>
  <c r="D96" i="1"/>
  <c r="F96" i="1"/>
  <c r="D98" i="1"/>
  <c r="F98" i="1"/>
  <c r="F99" i="1"/>
  <c r="D100" i="1"/>
  <c r="F100" i="1"/>
  <c r="D101" i="1"/>
  <c r="F101" i="1"/>
  <c r="D102" i="1"/>
  <c r="F102" i="1"/>
  <c r="D103" i="1"/>
  <c r="F103" i="1"/>
  <c r="D104" i="1"/>
  <c r="F104" i="1"/>
  <c r="D105" i="1"/>
  <c r="F105" i="1"/>
  <c r="C106" i="1"/>
  <c r="D106" i="1"/>
  <c r="F106" i="1"/>
  <c r="D108" i="1"/>
  <c r="F108" i="1"/>
  <c r="C110" i="1"/>
  <c r="D110" i="1"/>
  <c r="F110" i="1"/>
  <c r="G110" i="1"/>
  <c r="D112" i="1"/>
  <c r="F112" i="1"/>
</calcChain>
</file>

<file path=xl/sharedStrings.xml><?xml version="1.0" encoding="utf-8"?>
<sst xmlns="http://schemas.openxmlformats.org/spreadsheetml/2006/main" count="111" uniqueCount="111">
  <si>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</si>
  <si>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</si>
  <si>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</si>
  <si>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</si>
  <si>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</si>
  <si>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</si>
  <si>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</si>
  <si>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</si>
  <si>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</si>
  <si>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</si>
  <si>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</si>
  <si>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</si>
  <si>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</si>
  <si>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</si>
  <si>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</si>
  <si>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</si>
  <si>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</si>
  <si>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</si>
  <si>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</si>
  <si>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</si>
  <si>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</si>
  <si>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</si>
  <si>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</si>
  <si>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クランクギアプレート位置決めピン</t>
  </si>
  <si>
    <t>出力ギアオイル噴霧管</t>
  </si>
  <si>
    <t>ギアケース(１２連)</t>
  </si>
  <si>
    <t>ガスケット</t>
  </si>
  <si>
    <t>六角穴付きボルト(M6×12)</t>
  </si>
  <si>
    <t>六角穴付きボルト(M20×45)</t>
  </si>
  <si>
    <t>六角穴付きボルト(M20×70)</t>
  </si>
  <si>
    <t>六角穴付きボルト(M20×76)</t>
  </si>
  <si>
    <t>六角穴付きボルト(M20×367)</t>
  </si>
  <si>
    <t>六角穴付きボルト(M20×371)</t>
  </si>
  <si>
    <t>六角穴付きボルト(M30×208)</t>
  </si>
  <si>
    <t>六角穴付きボルト(M30×328)</t>
  </si>
  <si>
    <t xml:space="preserve">六角穴付きボルト(M30×440) </t>
  </si>
  <si>
    <t xml:space="preserve">六角穴付きボルト(M30×466) </t>
  </si>
  <si>
    <t xml:space="preserve">ばね座金(M6用) </t>
  </si>
  <si>
    <t>ばね座金(M20用)</t>
  </si>
  <si>
    <t>ばね座金(M30用)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</si>
  <si>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</si>
  <si>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</si>
  <si>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</si>
  <si>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</si>
  <si>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</si>
  <si>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</si>
  <si>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</si>
  <si>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</si>
  <si>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</si>
  <si>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</si>
  <si>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</si>
  <si>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</si>
  <si>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</si>
  <si>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</si>
  <si>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</si>
  <si>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</si>
  <si>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</si>
  <si>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</si>
  <si>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</si>
  <si>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</si>
  <si>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</si>
  <si>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</si>
  <si>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</si>
  <si>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</si>
  <si>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</si>
  <si>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</si>
  <si>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</si>
  <si>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</si>
  <si>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</si>
  <si>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</si>
  <si>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</si>
  <si>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</si>
  <si>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</si>
  <si>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</si>
  <si>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</si>
  <si>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</si>
  <si>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</si>
  <si>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出力ギア(１２連)</t>
  </si>
  <si>
    <t xml:space="preserve">出力シャフト(１２連) </t>
  </si>
  <si>
    <t>両角キー(30×15×34)</t>
  </si>
  <si>
    <t>両角キー(40×20×159)</t>
  </si>
  <si>
    <t>単列深溝玉軸受(Φ240-Φ320-38mm)</t>
  </si>
  <si>
    <t>単列深溝玉軸受(Φ660-Φ740-38mm)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</si>
  <si>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</si>
  <si>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</si>
  <si>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</si>
  <si>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</si>
  <si>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</si>
  <si>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</si>
  <si>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</si>
  <si>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</si>
  <si>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</si>
  <si>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</si>
  <si>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</si>
  <si>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</si>
  <si>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</si>
  <si>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</si>
  <si>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</si>
  <si>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</si>
  <si>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</si>
  <si>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六角穴付きボルト(M10×22)</t>
  </si>
  <si>
    <t xml:space="preserve">ばね座金(M10用)                          </t>
  </si>
  <si>
    <t>排気マニホールド(連用)</t>
  </si>
  <si>
    <t>六角穴付きボルト(M10×31)</t>
  </si>
  <si>
    <t xml:space="preserve">ばね座金(M10用)  </t>
  </si>
  <si>
    <t>六角ナット(M10)</t>
  </si>
  <si>
    <t xml:space="preserve">*******マニホールド部品の合計******* </t>
  </si>
  <si>
    <t>燃料噴射弁＋ノズル</t>
  </si>
  <si>
    <t>********エンジン(１２連)合計**********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</si>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</sst>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showZeros="0" tabSelected="1" topLeftCell="A15" workbookViewId="0">
      <selection activeCell="A36" sqref="A36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12</v>
      </c>
    </row>
    <row r="3" spans="1:7" ht="19.5" customHeight="1" x14ac:dyDescent="0.15">
      <c r="A3" t="s">
        <v>7</v>
      </c>
      <c r="C3">
        <v>2</v>
      </c>
      <c r="D3" s="2">
        <f>B2*C3</f>
        <v>24</v>
      </c>
      <c r="E3">
        <v>730909</v>
      </c>
      <c r="F3" s="2">
        <f t="shared" ref="F3:F35" si="0">D3*E3</f>
        <v>17541816</v>
      </c>
    </row>
    <row r="4" spans="1:7" ht="19.5" customHeight="1" x14ac:dyDescent="0.15">
      <c r="A4" t="s">
        <v>8</v>
      </c>
      <c r="C4">
        <v>2</v>
      </c>
      <c r="D4" s="2">
        <f>B2*C4</f>
        <v>24</v>
      </c>
      <c r="E4">
        <v>5757.08</v>
      </c>
      <c r="F4" s="2">
        <f t="shared" si="0"/>
        <v>138169.91999999998</v>
      </c>
    </row>
    <row r="5" spans="1:7" ht="19.5" customHeight="1" x14ac:dyDescent="0.15">
      <c r="A5" t="s">
        <v>9</v>
      </c>
      <c r="C5">
        <v>2</v>
      </c>
      <c r="D5" s="2">
        <f>B2*C5</f>
        <v>24</v>
      </c>
      <c r="E5">
        <v>8806</v>
      </c>
      <c r="F5" s="2">
        <f t="shared" si="0"/>
        <v>211344</v>
      </c>
    </row>
    <row r="6" spans="1:7" ht="19.5" customHeight="1" x14ac:dyDescent="0.15">
      <c r="A6" t="s">
        <v>10</v>
      </c>
      <c r="C6">
        <v>4</v>
      </c>
      <c r="D6" s="2">
        <f>B2*C6</f>
        <v>48</v>
      </c>
      <c r="E6">
        <v>114.14</v>
      </c>
      <c r="F6" s="2">
        <f t="shared" si="0"/>
        <v>5478.72</v>
      </c>
    </row>
    <row r="7" spans="1:7" ht="19.5" customHeight="1" x14ac:dyDescent="0.15">
      <c r="A7" t="s">
        <v>11</v>
      </c>
      <c r="C7">
        <v>8</v>
      </c>
      <c r="D7" s="2">
        <f>B2*C7</f>
        <v>96</v>
      </c>
      <c r="E7">
        <v>52.9</v>
      </c>
      <c r="F7" s="2">
        <f t="shared" si="0"/>
        <v>5078.3999999999996</v>
      </c>
    </row>
    <row r="8" spans="1:7" ht="19.5" customHeight="1" x14ac:dyDescent="0.15">
      <c r="A8" t="s">
        <v>12</v>
      </c>
      <c r="C8">
        <v>2</v>
      </c>
      <c r="D8" s="2">
        <f>B2*C8</f>
        <v>24</v>
      </c>
      <c r="E8">
        <v>543111</v>
      </c>
      <c r="F8" s="2">
        <f t="shared" si="0"/>
        <v>13034664</v>
      </c>
    </row>
    <row r="9" spans="1:7" ht="19.5" customHeight="1" x14ac:dyDescent="0.15">
      <c r="A9" t="s">
        <v>13</v>
      </c>
      <c r="C9">
        <v>104</v>
      </c>
      <c r="D9" s="2">
        <f>B2*C9</f>
        <v>1248</v>
      </c>
      <c r="E9">
        <v>14.6</v>
      </c>
      <c r="F9" s="2">
        <f t="shared" si="0"/>
        <v>18220.8</v>
      </c>
    </row>
    <row r="10" spans="1:7" ht="19.5" customHeight="1" x14ac:dyDescent="0.15">
      <c r="A10" t="s">
        <v>14</v>
      </c>
      <c r="C10">
        <v>64</v>
      </c>
      <c r="D10" s="2">
        <f>B2*C10</f>
        <v>768</v>
      </c>
      <c r="E10">
        <v>50.77</v>
      </c>
      <c r="F10" s="2">
        <f t="shared" si="0"/>
        <v>38991.360000000001</v>
      </c>
    </row>
    <row r="11" spans="1:7" ht="19.5" customHeight="1" x14ac:dyDescent="0.15">
      <c r="A11" t="s">
        <v>15</v>
      </c>
      <c r="C11">
        <v>24</v>
      </c>
      <c r="D11" s="2">
        <f>B2*C11</f>
        <v>288</v>
      </c>
      <c r="E11">
        <v>271.05</v>
      </c>
      <c r="F11" s="2">
        <f t="shared" si="0"/>
        <v>78062.400000000009</v>
      </c>
    </row>
    <row r="12" spans="1:7" ht="19.5" customHeight="1" x14ac:dyDescent="0.15">
      <c r="A12" t="s">
        <v>16</v>
      </c>
      <c r="C12">
        <v>48</v>
      </c>
      <c r="D12" s="2">
        <f>B2*C12</f>
        <v>576</v>
      </c>
      <c r="E12">
        <v>4.76</v>
      </c>
      <c r="F12" s="2">
        <f t="shared" si="0"/>
        <v>2741.7599999999998</v>
      </c>
    </row>
    <row r="13" spans="1:7" ht="19.5" customHeight="1" x14ac:dyDescent="0.15">
      <c r="A13" t="s">
        <v>17</v>
      </c>
      <c r="C13">
        <v>2</v>
      </c>
      <c r="D13" s="2">
        <f>B2*C13</f>
        <v>24</v>
      </c>
      <c r="E13">
        <v>97745</v>
      </c>
      <c r="F13" s="2">
        <f t="shared" si="0"/>
        <v>2345880</v>
      </c>
    </row>
    <row r="14" spans="1:7" ht="19.5" customHeight="1" x14ac:dyDescent="0.15">
      <c r="A14" t="s">
        <v>18</v>
      </c>
      <c r="C14">
        <v>2</v>
      </c>
      <c r="D14" s="2">
        <f>B2*C14</f>
        <v>24</v>
      </c>
      <c r="E14">
        <v>401240</v>
      </c>
      <c r="F14" s="2">
        <f t="shared" si="0"/>
        <v>9629760</v>
      </c>
    </row>
    <row r="15" spans="1:7" ht="19.5" customHeight="1" x14ac:dyDescent="0.15">
      <c r="A15" t="s">
        <v>19</v>
      </c>
      <c r="C15">
        <v>2</v>
      </c>
      <c r="D15" s="2">
        <f>B2*C15</f>
        <v>24</v>
      </c>
      <c r="E15">
        <v>985.09</v>
      </c>
      <c r="F15" s="2">
        <f t="shared" si="0"/>
        <v>23642.16</v>
      </c>
    </row>
    <row r="16" spans="1:7" ht="19.5" customHeight="1" x14ac:dyDescent="0.15">
      <c r="A16" t="s">
        <v>20</v>
      </c>
      <c r="C16">
        <v>4</v>
      </c>
      <c r="D16" s="2">
        <f>B2*C16</f>
        <v>48</v>
      </c>
      <c r="E16">
        <v>3.39</v>
      </c>
      <c r="F16" s="2">
        <f t="shared" si="0"/>
        <v>162.72</v>
      </c>
    </row>
    <row r="17" spans="1:6" ht="19.5" customHeight="1" x14ac:dyDescent="0.15">
      <c r="A17" t="s">
        <v>21</v>
      </c>
      <c r="C17">
        <v>12</v>
      </c>
      <c r="D17" s="2">
        <f>B2*C17</f>
        <v>144</v>
      </c>
      <c r="E17">
        <v>8.48</v>
      </c>
      <c r="F17" s="2">
        <f t="shared" si="0"/>
        <v>1221.1200000000001</v>
      </c>
    </row>
    <row r="18" spans="1:6" ht="19.5" customHeight="1" x14ac:dyDescent="0.15">
      <c r="A18" t="s">
        <v>22</v>
      </c>
      <c r="C18">
        <v>2</v>
      </c>
      <c r="D18" s="2">
        <f>B2*C18</f>
        <v>24</v>
      </c>
      <c r="E18">
        <v>70.48</v>
      </c>
      <c r="F18" s="2">
        <f t="shared" si="0"/>
        <v>1691.52</v>
      </c>
    </row>
    <row r="19" spans="1:6" ht="19.5" customHeight="1" x14ac:dyDescent="0.15">
      <c r="A19" t="s">
        <v>23</v>
      </c>
      <c r="C19">
        <v>8</v>
      </c>
      <c r="D19" s="2">
        <f>B2*C19</f>
        <v>96</v>
      </c>
      <c r="E19">
        <v>379.16</v>
      </c>
      <c r="F19" s="2">
        <f t="shared" si="0"/>
        <v>36399.360000000001</v>
      </c>
    </row>
    <row r="20" spans="1:6" ht="19.5" customHeight="1" x14ac:dyDescent="0.15">
      <c r="A20" t="s">
        <v>24</v>
      </c>
      <c r="C20">
        <v>4</v>
      </c>
      <c r="D20" s="2">
        <f>B2*C20</f>
        <v>48</v>
      </c>
      <c r="E20">
        <v>8.84</v>
      </c>
      <c r="F20" s="2">
        <f t="shared" si="0"/>
        <v>424.32</v>
      </c>
    </row>
    <row r="21" spans="1:6" ht="19.5" customHeight="1" x14ac:dyDescent="0.15">
      <c r="A21" t="s">
        <v>25</v>
      </c>
      <c r="C21">
        <v>2</v>
      </c>
      <c r="D21" s="2">
        <f>B2*C21</f>
        <v>24</v>
      </c>
      <c r="E21">
        <v>44503</v>
      </c>
      <c r="F21" s="2">
        <f t="shared" si="0"/>
        <v>1068072</v>
      </c>
    </row>
    <row r="22" spans="1:6" ht="19.5" customHeight="1" x14ac:dyDescent="0.15">
      <c r="A22" t="s">
        <v>26</v>
      </c>
      <c r="C22">
        <v>4</v>
      </c>
      <c r="D22" s="2">
        <f>B2*C22</f>
        <v>48</v>
      </c>
      <c r="E22">
        <v>4161.92</v>
      </c>
      <c r="F22" s="2">
        <f t="shared" si="0"/>
        <v>199772.16</v>
      </c>
    </row>
    <row r="23" spans="1:6" ht="19.5" customHeight="1" x14ac:dyDescent="0.15">
      <c r="A23" t="s">
        <v>27</v>
      </c>
      <c r="C23">
        <v>44</v>
      </c>
      <c r="D23" s="2">
        <f>B2*C23</f>
        <v>528</v>
      </c>
      <c r="E23">
        <v>5.29</v>
      </c>
      <c r="F23" s="2">
        <f t="shared" si="0"/>
        <v>2793.12</v>
      </c>
    </row>
    <row r="24" spans="1:6" ht="19.5" customHeight="1" x14ac:dyDescent="0.15">
      <c r="A24" t="s">
        <v>28</v>
      </c>
      <c r="C24">
        <v>112</v>
      </c>
      <c r="D24" s="2">
        <f>B2*C24</f>
        <v>1344</v>
      </c>
      <c r="E24">
        <v>187.14</v>
      </c>
      <c r="F24" s="2">
        <f t="shared" si="0"/>
        <v>251516.15999999997</v>
      </c>
    </row>
    <row r="25" spans="1:6" ht="19.5" customHeight="1" x14ac:dyDescent="0.15">
      <c r="A25" t="s">
        <v>29</v>
      </c>
      <c r="C25">
        <v>8</v>
      </c>
      <c r="D25" s="2">
        <f>B2*C25</f>
        <v>96</v>
      </c>
      <c r="E25">
        <v>242.04</v>
      </c>
      <c r="F25" s="2">
        <f t="shared" si="0"/>
        <v>23235.84</v>
      </c>
    </row>
    <row r="26" spans="1:6" ht="19.5" customHeight="1" x14ac:dyDescent="0.15">
      <c r="A26" t="s">
        <v>30</v>
      </c>
      <c r="C26">
        <v>96</v>
      </c>
      <c r="D26" s="2">
        <f>B2*C26</f>
        <v>1152</v>
      </c>
      <c r="E26">
        <v>255.2</v>
      </c>
      <c r="F26" s="2">
        <f t="shared" si="0"/>
        <v>293990.39999999997</v>
      </c>
    </row>
    <row r="27" spans="1:6" ht="19.5" customHeight="1" x14ac:dyDescent="0.15">
      <c r="A27" t="s">
        <v>31</v>
      </c>
      <c r="C27">
        <v>16</v>
      </c>
      <c r="D27" s="2">
        <f>B2*C27</f>
        <v>192</v>
      </c>
      <c r="E27">
        <v>893.37</v>
      </c>
      <c r="F27" s="2">
        <f t="shared" si="0"/>
        <v>171527.04000000001</v>
      </c>
    </row>
    <row r="28" spans="1:6" ht="19.5" customHeight="1" x14ac:dyDescent="0.15">
      <c r="A28" t="s">
        <v>32</v>
      </c>
      <c r="C28">
        <v>40</v>
      </c>
      <c r="D28" s="2">
        <f>B2*C28</f>
        <v>480</v>
      </c>
      <c r="E28">
        <v>902.14</v>
      </c>
      <c r="F28" s="2">
        <f t="shared" si="0"/>
        <v>433027.2</v>
      </c>
    </row>
    <row r="29" spans="1:6" ht="19.5" customHeight="1" x14ac:dyDescent="0.15">
      <c r="A29" t="s">
        <v>33</v>
      </c>
      <c r="C29">
        <v>16</v>
      </c>
      <c r="D29" s="2">
        <f>B2*C29</f>
        <v>192</v>
      </c>
      <c r="E29">
        <v>1388.89</v>
      </c>
      <c r="F29" s="2">
        <f t="shared" si="0"/>
        <v>266666.88</v>
      </c>
    </row>
    <row r="30" spans="1:6" x14ac:dyDescent="0.15">
      <c r="A30" t="s">
        <v>34</v>
      </c>
      <c r="C30">
        <v>16</v>
      </c>
      <c r="D30" s="2">
        <f>B2*C30</f>
        <v>192</v>
      </c>
      <c r="E30">
        <v>2006.25</v>
      </c>
      <c r="F30" s="2">
        <f t="shared" si="0"/>
        <v>385200</v>
      </c>
    </row>
    <row r="31" spans="1:6" ht="13.5" customHeight="1" x14ac:dyDescent="0.15">
      <c r="A31" t="s">
        <v>35</v>
      </c>
      <c r="C31">
        <v>16</v>
      </c>
      <c r="D31" s="2">
        <f>B2*C31</f>
        <v>192</v>
      </c>
      <c r="E31">
        <v>2582.44</v>
      </c>
      <c r="F31" s="2">
        <f t="shared" si="0"/>
        <v>495828.47999999998</v>
      </c>
    </row>
    <row r="32" spans="1:6" ht="13.5" customHeight="1" x14ac:dyDescent="0.15">
      <c r="A32" t="s">
        <v>36</v>
      </c>
      <c r="C32">
        <v>16</v>
      </c>
      <c r="D32" s="2">
        <f>B2*C32</f>
        <v>192</v>
      </c>
      <c r="E32">
        <v>2716.2</v>
      </c>
      <c r="F32" s="2">
        <f t="shared" si="0"/>
        <v>521510.39999999997</v>
      </c>
    </row>
    <row r="33" spans="1:7" x14ac:dyDescent="0.15">
      <c r="A33" t="s">
        <v>37</v>
      </c>
      <c r="C33">
        <v>44</v>
      </c>
      <c r="D33" s="2">
        <f>B2*C33</f>
        <v>528</v>
      </c>
      <c r="E33">
        <v>0.54</v>
      </c>
      <c r="F33" s="2">
        <f t="shared" si="0"/>
        <v>285.12</v>
      </c>
    </row>
    <row r="34" spans="1:7" x14ac:dyDescent="0.15">
      <c r="A34" t="s">
        <v>38</v>
      </c>
      <c r="C34">
        <v>272</v>
      </c>
      <c r="D34" s="2">
        <f>B2*C34</f>
        <v>3264</v>
      </c>
      <c r="E34">
        <v>14.52</v>
      </c>
      <c r="F34" s="2">
        <f t="shared" si="0"/>
        <v>47393.279999999999</v>
      </c>
    </row>
    <row r="35" spans="1:7" x14ac:dyDescent="0.15">
      <c r="A35" t="s">
        <v>39</v>
      </c>
      <c r="C35">
        <v>64</v>
      </c>
      <c r="D35" s="2">
        <f>B2*C35</f>
        <v>768</v>
      </c>
      <c r="E35">
        <v>49.51</v>
      </c>
      <c r="F35" s="2">
        <f t="shared" si="0"/>
        <v>38023.68</v>
      </c>
    </row>
    <row r="36" spans="1:7" x14ac:dyDescent="0.15">
      <c r="A36" t="s">
        <v>40</v>
      </c>
      <c r="C36" s="2">
        <f>SUM(C3:C35)</f>
        <v>1062</v>
      </c>
      <c r="D36" s="2">
        <f>SUM(D3:D35)</f>
        <v>12744</v>
      </c>
      <c r="F36" s="2">
        <f>SUM(F3:F35)</f>
        <v>47312590.319999985</v>
      </c>
    </row>
    <row r="38" spans="1:7" x14ac:dyDescent="0.15">
      <c r="A38" t="s">
        <v>41</v>
      </c>
      <c r="C38">
        <v>8</v>
      </c>
      <c r="D38" s="2">
        <f>B2*C38</f>
        <v>96</v>
      </c>
      <c r="E38">
        <v>28195</v>
      </c>
      <c r="F38" s="2">
        <f t="shared" ref="F38:F59" si="1">D38*E38</f>
        <v>2706720</v>
      </c>
      <c r="G38">
        <v>103965.12</v>
      </c>
    </row>
    <row r="39" spans="1:7" x14ac:dyDescent="0.15">
      <c r="A39" t="s">
        <v>42</v>
      </c>
      <c r="C39">
        <v>4</v>
      </c>
      <c r="D39" s="2">
        <f>B2*C39</f>
        <v>48</v>
      </c>
      <c r="E39">
        <v>124.21</v>
      </c>
      <c r="F39" s="2">
        <f t="shared" si="1"/>
        <v>5962.08</v>
      </c>
      <c r="G39">
        <v>248.42</v>
      </c>
    </row>
    <row r="40" spans="1:7" x14ac:dyDescent="0.15">
      <c r="A40" t="s">
        <v>43</v>
      </c>
      <c r="C40">
        <v>16</v>
      </c>
      <c r="D40" s="2">
        <f>B2*C40</f>
        <v>192</v>
      </c>
      <c r="E40">
        <v>396.94</v>
      </c>
      <c r="F40" s="2">
        <f t="shared" si="1"/>
        <v>76212.479999999996</v>
      </c>
      <c r="G40">
        <v>3792.02</v>
      </c>
    </row>
    <row r="41" spans="1:7" x14ac:dyDescent="0.15">
      <c r="A41" t="s">
        <v>44</v>
      </c>
      <c r="C41">
        <v>32</v>
      </c>
      <c r="D41" s="2">
        <f>B2*C41</f>
        <v>384</v>
      </c>
      <c r="E41">
        <v>0.91</v>
      </c>
      <c r="F41" s="2">
        <f t="shared" si="1"/>
        <v>349.44</v>
      </c>
      <c r="G41">
        <v>8.77</v>
      </c>
    </row>
    <row r="42" spans="1:7" x14ac:dyDescent="0.15">
      <c r="A42" t="s">
        <v>45</v>
      </c>
      <c r="C42">
        <v>4</v>
      </c>
      <c r="D42" s="2">
        <f>B2*C42</f>
        <v>48</v>
      </c>
      <c r="E42">
        <v>270.04000000000002</v>
      </c>
      <c r="F42" s="2">
        <f t="shared" si="1"/>
        <v>12961.920000000002</v>
      </c>
      <c r="G42">
        <v>625.69000000000005</v>
      </c>
    </row>
    <row r="43" spans="1:7" x14ac:dyDescent="0.15">
      <c r="A43" t="s">
        <v>46</v>
      </c>
      <c r="C43">
        <v>4</v>
      </c>
      <c r="D43" s="2">
        <f>B2*C43</f>
        <v>48</v>
      </c>
      <c r="E43">
        <v>25645.09</v>
      </c>
      <c r="F43" s="2">
        <f t="shared" si="1"/>
        <v>1230964.32</v>
      </c>
      <c r="G43">
        <v>35102.33</v>
      </c>
    </row>
    <row r="44" spans="1:7" x14ac:dyDescent="0.15">
      <c r="A44" t="s">
        <v>47</v>
      </c>
      <c r="C44">
        <v>8</v>
      </c>
      <c r="D44" s="2">
        <f>B2*C44</f>
        <v>96</v>
      </c>
      <c r="E44">
        <v>5.75</v>
      </c>
      <c r="F44" s="2">
        <f t="shared" si="1"/>
        <v>552</v>
      </c>
      <c r="G44">
        <v>26.73</v>
      </c>
    </row>
    <row r="45" spans="1:7" x14ac:dyDescent="0.15">
      <c r="A45" t="s">
        <v>48</v>
      </c>
      <c r="C45">
        <v>2</v>
      </c>
      <c r="D45" s="2">
        <f>B2*C45</f>
        <v>24</v>
      </c>
      <c r="E45">
        <v>484129</v>
      </c>
      <c r="F45" s="2">
        <f t="shared" si="1"/>
        <v>11619096</v>
      </c>
      <c r="G45">
        <v>149051.87</v>
      </c>
    </row>
    <row r="46" spans="1:7" x14ac:dyDescent="0.15">
      <c r="A46" t="s">
        <v>49</v>
      </c>
      <c r="C46">
        <v>2</v>
      </c>
      <c r="D46" s="2">
        <f>B2*C46</f>
        <v>24</v>
      </c>
      <c r="E46">
        <v>4593.62</v>
      </c>
      <c r="F46" s="2">
        <f t="shared" si="1"/>
        <v>110246.88</v>
      </c>
      <c r="G46">
        <v>562.72</v>
      </c>
    </row>
    <row r="47" spans="1:7" x14ac:dyDescent="0.15">
      <c r="A47" t="s">
        <v>50</v>
      </c>
      <c r="C47">
        <v>2</v>
      </c>
      <c r="D47" s="2">
        <f>B2*C47</f>
        <v>24</v>
      </c>
      <c r="E47">
        <v>7001.1</v>
      </c>
      <c r="F47" s="2">
        <f t="shared" si="1"/>
        <v>168026.40000000002</v>
      </c>
      <c r="G47">
        <v>857.63</v>
      </c>
    </row>
    <row r="48" spans="1:7" x14ac:dyDescent="0.15">
      <c r="A48" t="s">
        <v>51</v>
      </c>
      <c r="C48">
        <v>4</v>
      </c>
      <c r="D48" s="2">
        <f>B2*C48</f>
        <v>48</v>
      </c>
      <c r="E48">
        <v>3058.79</v>
      </c>
      <c r="F48" s="2">
        <f t="shared" si="1"/>
        <v>146821.91999999998</v>
      </c>
      <c r="G48">
        <v>4619.95</v>
      </c>
    </row>
    <row r="49" spans="1:7" x14ac:dyDescent="0.15">
      <c r="A49" t="s">
        <v>52</v>
      </c>
      <c r="C49">
        <v>208</v>
      </c>
      <c r="D49" s="2">
        <f>B2*C49</f>
        <v>2496</v>
      </c>
      <c r="E49">
        <v>6.3</v>
      </c>
      <c r="F49" s="2">
        <f t="shared" si="1"/>
        <v>15724.8</v>
      </c>
      <c r="G49">
        <v>475.17</v>
      </c>
    </row>
    <row r="50" spans="1:7" x14ac:dyDescent="0.15">
      <c r="A50" t="s">
        <v>53</v>
      </c>
      <c r="C50">
        <v>208</v>
      </c>
      <c r="D50" s="2">
        <f>B2*C50</f>
        <v>2496</v>
      </c>
      <c r="E50">
        <v>2.81</v>
      </c>
      <c r="F50" s="2">
        <f t="shared" si="1"/>
        <v>7013.76</v>
      </c>
      <c r="G50">
        <v>204.11</v>
      </c>
    </row>
    <row r="51" spans="1:7" x14ac:dyDescent="0.15">
      <c r="A51" t="s">
        <v>54</v>
      </c>
      <c r="C51">
        <v>208</v>
      </c>
      <c r="D51" s="2">
        <f>B2*C51</f>
        <v>2496</v>
      </c>
      <c r="E51">
        <v>0.54</v>
      </c>
      <c r="F51" s="2">
        <f t="shared" si="1"/>
        <v>1347.8400000000001</v>
      </c>
      <c r="G51">
        <v>39.22</v>
      </c>
    </row>
    <row r="52" spans="1:7" x14ac:dyDescent="0.15">
      <c r="A52" t="s">
        <v>55</v>
      </c>
      <c r="C52">
        <v>4</v>
      </c>
      <c r="D52" s="2">
        <f>B2*C52</f>
        <v>48</v>
      </c>
      <c r="E52">
        <v>4.62</v>
      </c>
      <c r="F52" s="2">
        <f t="shared" si="1"/>
        <v>221.76</v>
      </c>
      <c r="G52">
        <v>6.73</v>
      </c>
    </row>
    <row r="53" spans="1:7" x14ac:dyDescent="0.15">
      <c r="A53" t="s">
        <v>56</v>
      </c>
      <c r="C53">
        <v>4</v>
      </c>
      <c r="D53" s="2">
        <f>B2*C53</f>
        <v>48</v>
      </c>
      <c r="E53">
        <v>416.16</v>
      </c>
      <c r="F53" s="2">
        <f t="shared" si="1"/>
        <v>19975.68</v>
      </c>
      <c r="G53">
        <v>250.96</v>
      </c>
    </row>
    <row r="54" spans="1:7" x14ac:dyDescent="0.15">
      <c r="A54" t="s">
        <v>57</v>
      </c>
      <c r="C54">
        <v>40</v>
      </c>
      <c r="D54" s="2">
        <f>B2*C54</f>
        <v>480</v>
      </c>
      <c r="E54">
        <v>420.85</v>
      </c>
      <c r="F54" s="2">
        <f t="shared" si="1"/>
        <v>202008</v>
      </c>
      <c r="G54">
        <v>2537.88</v>
      </c>
    </row>
    <row r="55" spans="1:7" x14ac:dyDescent="0.15">
      <c r="A55" t="s">
        <v>58</v>
      </c>
      <c r="C55">
        <v>4</v>
      </c>
      <c r="D55" s="2">
        <f>B2*C55</f>
        <v>48</v>
      </c>
      <c r="E55">
        <v>420.4</v>
      </c>
      <c r="F55" s="2">
        <f t="shared" si="1"/>
        <v>20179.199999999997</v>
      </c>
      <c r="G55">
        <v>253.52</v>
      </c>
    </row>
    <row r="56" spans="1:7" x14ac:dyDescent="0.15">
      <c r="A56" t="s">
        <v>59</v>
      </c>
      <c r="C56">
        <v>8</v>
      </c>
      <c r="D56" s="2">
        <f>B2*C56</f>
        <v>96</v>
      </c>
      <c r="E56">
        <v>0.23</v>
      </c>
      <c r="F56" s="2">
        <f t="shared" si="1"/>
        <v>22.080000000000002</v>
      </c>
      <c r="G56">
        <v>0.11</v>
      </c>
    </row>
    <row r="57" spans="1:7" x14ac:dyDescent="0.15">
      <c r="A57" t="s">
        <v>60</v>
      </c>
      <c r="C57">
        <v>4</v>
      </c>
      <c r="D57" s="2">
        <f>B2*C57</f>
        <v>48</v>
      </c>
      <c r="E57">
        <v>39900.080000000002</v>
      </c>
      <c r="F57" s="2">
        <f t="shared" si="1"/>
        <v>1915203.84</v>
      </c>
      <c r="G57">
        <v>20668.900000000001</v>
      </c>
    </row>
    <row r="58" spans="1:7" x14ac:dyDescent="0.15">
      <c r="A58" t="s">
        <v>61</v>
      </c>
      <c r="C58">
        <v>4</v>
      </c>
      <c r="D58" s="2">
        <f>B2*C58</f>
        <v>48</v>
      </c>
      <c r="E58">
        <v>215377.67</v>
      </c>
      <c r="F58" s="2">
        <f t="shared" si="1"/>
        <v>10338128.16</v>
      </c>
      <c r="G58">
        <v>48313.65</v>
      </c>
    </row>
    <row r="59" spans="1:7" x14ac:dyDescent="0.15">
      <c r="A59" t="s">
        <v>62</v>
      </c>
      <c r="C59">
        <v>4</v>
      </c>
      <c r="D59" s="2">
        <f>B2*C59</f>
        <v>48</v>
      </c>
      <c r="E59">
        <v>3475.52</v>
      </c>
      <c r="F59" s="2">
        <f t="shared" si="1"/>
        <v>166824.95999999999</v>
      </c>
      <c r="G59">
        <v>1800.38</v>
      </c>
    </row>
    <row r="60" spans="1:7" x14ac:dyDescent="0.15">
      <c r="A60" t="s">
        <v>63</v>
      </c>
      <c r="C60" s="2">
        <f>SUM(C38:C59)</f>
        <v>782</v>
      </c>
      <c r="D60" s="2">
        <f>SUM(D38:D59)</f>
        <v>9384</v>
      </c>
      <c r="F60" s="2">
        <f>SUM(F38:F59)</f>
        <v>28764563.520000003</v>
      </c>
      <c r="G60" s="2">
        <f>SUM(G38:G59)</f>
        <v>373411.88</v>
      </c>
    </row>
    <row r="62" spans="1:7" x14ac:dyDescent="0.15">
      <c r="A62" t="s">
        <v>64</v>
      </c>
      <c r="C62">
        <v>4</v>
      </c>
      <c r="D62" s="2">
        <f>B2*C62</f>
        <v>48</v>
      </c>
      <c r="E62">
        <v>6999.57</v>
      </c>
      <c r="F62" s="2">
        <f t="shared" ref="F62:F80" si="2">D62*E62</f>
        <v>335979.36</v>
      </c>
    </row>
    <row r="63" spans="1:7" x14ac:dyDescent="0.15">
      <c r="A63" t="s">
        <v>65</v>
      </c>
      <c r="C63">
        <v>4</v>
      </c>
      <c r="D63" s="2">
        <f>B2*C63</f>
        <v>48</v>
      </c>
      <c r="E63">
        <v>3.66</v>
      </c>
      <c r="F63" s="2">
        <f t="shared" si="2"/>
        <v>175.68</v>
      </c>
    </row>
    <row r="64" spans="1:7" x14ac:dyDescent="0.15">
      <c r="A64" t="s">
        <v>66</v>
      </c>
      <c r="C64">
        <v>4</v>
      </c>
      <c r="D64" s="2">
        <f>B2*C64</f>
        <v>48</v>
      </c>
      <c r="E64">
        <v>187372.3</v>
      </c>
      <c r="F64" s="2">
        <f t="shared" si="2"/>
        <v>8993870.3999999985</v>
      </c>
    </row>
    <row r="65" spans="1:6" x14ac:dyDescent="0.15">
      <c r="A65" t="s">
        <v>67</v>
      </c>
      <c r="C65">
        <v>4</v>
      </c>
      <c r="D65" s="2">
        <f>B2*C65</f>
        <v>48</v>
      </c>
      <c r="E65">
        <v>69074.100000000006</v>
      </c>
      <c r="F65" s="2">
        <f t="shared" si="2"/>
        <v>3315556.8000000003</v>
      </c>
    </row>
    <row r="66" spans="1:6" x14ac:dyDescent="0.15">
      <c r="A66" t="s">
        <v>68</v>
      </c>
      <c r="C66">
        <v>4</v>
      </c>
      <c r="D66" s="2">
        <f>B2*C66</f>
        <v>48</v>
      </c>
      <c r="E66">
        <v>240152.9</v>
      </c>
      <c r="F66" s="2">
        <f t="shared" si="2"/>
        <v>11527339.199999999</v>
      </c>
    </row>
    <row r="67" spans="1:6" x14ac:dyDescent="0.15">
      <c r="A67" t="s">
        <v>69</v>
      </c>
      <c r="C67">
        <v>24</v>
      </c>
      <c r="D67" s="2">
        <f>B2*C67</f>
        <v>288</v>
      </c>
      <c r="E67">
        <v>1507.67</v>
      </c>
      <c r="F67" s="2">
        <f t="shared" si="2"/>
        <v>434208.96</v>
      </c>
    </row>
    <row r="68" spans="1:6" x14ac:dyDescent="0.15">
      <c r="A68" t="s">
        <v>70</v>
      </c>
      <c r="C68">
        <v>4</v>
      </c>
      <c r="D68" s="2">
        <f>B2*C68</f>
        <v>48</v>
      </c>
      <c r="E68">
        <v>4215.8999999999996</v>
      </c>
      <c r="F68" s="2">
        <f t="shared" si="2"/>
        <v>202363.19999999998</v>
      </c>
    </row>
    <row r="69" spans="1:6" x14ac:dyDescent="0.15">
      <c r="A69" t="s">
        <v>71</v>
      </c>
      <c r="C69">
        <v>4</v>
      </c>
      <c r="D69" s="2">
        <f>B2*C69</f>
        <v>48</v>
      </c>
      <c r="E69">
        <v>2003.21</v>
      </c>
      <c r="F69" s="2">
        <f t="shared" si="2"/>
        <v>96154.08</v>
      </c>
    </row>
    <row r="70" spans="1:6" x14ac:dyDescent="0.15">
      <c r="A70" t="s">
        <v>72</v>
      </c>
      <c r="C70">
        <v>16</v>
      </c>
      <c r="D70" s="2">
        <f>B2*C70</f>
        <v>192</v>
      </c>
      <c r="E70">
        <v>2.91</v>
      </c>
      <c r="F70" s="2">
        <f t="shared" si="2"/>
        <v>558.72</v>
      </c>
    </row>
    <row r="71" spans="1:6" x14ac:dyDescent="0.15">
      <c r="A71" t="s">
        <v>73</v>
      </c>
      <c r="C71">
        <v>4</v>
      </c>
      <c r="D71" s="2">
        <f>B2*C71</f>
        <v>48</v>
      </c>
      <c r="E71">
        <v>16525.759999999998</v>
      </c>
      <c r="F71" s="2">
        <f t="shared" si="2"/>
        <v>793236.47999999998</v>
      </c>
    </row>
    <row r="72" spans="1:6" x14ac:dyDescent="0.15">
      <c r="A72" t="s">
        <v>74</v>
      </c>
      <c r="C72">
        <v>4</v>
      </c>
      <c r="D72" s="2">
        <f>B2*C72</f>
        <v>48</v>
      </c>
      <c r="E72">
        <v>64961.84</v>
      </c>
      <c r="F72" s="2">
        <f t="shared" si="2"/>
        <v>3118168.32</v>
      </c>
    </row>
    <row r="73" spans="1:6" x14ac:dyDescent="0.15">
      <c r="A73" t="s">
        <v>75</v>
      </c>
      <c r="C73">
        <v>4</v>
      </c>
      <c r="D73" s="2">
        <f>B2*C73</f>
        <v>48</v>
      </c>
      <c r="E73">
        <v>26981.82</v>
      </c>
      <c r="F73" s="2">
        <f t="shared" si="2"/>
        <v>1295127.3599999999</v>
      </c>
    </row>
    <row r="74" spans="1:6" x14ac:dyDescent="0.15">
      <c r="A74" t="s">
        <v>76</v>
      </c>
      <c r="C74">
        <v>16</v>
      </c>
      <c r="D74" s="2">
        <f>B2*C74</f>
        <v>192</v>
      </c>
      <c r="E74">
        <v>385.27</v>
      </c>
      <c r="F74" s="2">
        <f t="shared" si="2"/>
        <v>73971.839999999997</v>
      </c>
    </row>
    <row r="75" spans="1:6" x14ac:dyDescent="0.15">
      <c r="A75" t="s">
        <v>77</v>
      </c>
      <c r="C75">
        <v>2</v>
      </c>
      <c r="D75" s="2">
        <f>B2*C75</f>
        <v>24</v>
      </c>
      <c r="E75">
        <v>233626.97</v>
      </c>
      <c r="F75" s="2">
        <f t="shared" si="2"/>
        <v>5607047.2800000003</v>
      </c>
    </row>
    <row r="76" spans="1:6" x14ac:dyDescent="0.15">
      <c r="A76" t="s">
        <v>78</v>
      </c>
      <c r="C76">
        <v>1</v>
      </c>
      <c r="D76">
        <v>1</v>
      </c>
      <c r="E76">
        <v>58284814</v>
      </c>
      <c r="F76" s="2">
        <f t="shared" si="2"/>
        <v>58284814</v>
      </c>
    </row>
    <row r="77" spans="1:6" x14ac:dyDescent="0.15">
      <c r="A77" t="s">
        <v>79</v>
      </c>
      <c r="C77">
        <v>16</v>
      </c>
      <c r="D77" s="2">
        <f>B2*C77</f>
        <v>192</v>
      </c>
      <c r="E77">
        <v>120.74</v>
      </c>
      <c r="F77" s="2">
        <f t="shared" si="2"/>
        <v>23182.079999999998</v>
      </c>
    </row>
    <row r="78" spans="1:6" x14ac:dyDescent="0.15">
      <c r="A78" t="s">
        <v>80</v>
      </c>
      <c r="C78">
        <v>16</v>
      </c>
      <c r="D78" s="2">
        <f>B2*C78</f>
        <v>192</v>
      </c>
      <c r="E78">
        <v>1004.51</v>
      </c>
      <c r="F78" s="2">
        <f t="shared" si="2"/>
        <v>192865.91999999998</v>
      </c>
    </row>
    <row r="79" spans="1:6" x14ac:dyDescent="0.15">
      <c r="A79" t="s">
        <v>81</v>
      </c>
      <c r="C79">
        <v>8</v>
      </c>
      <c r="D79" s="2">
        <f>B2*C79</f>
        <v>96</v>
      </c>
      <c r="E79">
        <v>8490</v>
      </c>
      <c r="F79" s="2">
        <f t="shared" si="2"/>
        <v>815040</v>
      </c>
    </row>
    <row r="80" spans="1:6" x14ac:dyDescent="0.15">
      <c r="A80" t="s">
        <v>82</v>
      </c>
      <c r="C80">
        <v>2</v>
      </c>
      <c r="D80" s="2">
        <f>B2*C80</f>
        <v>24</v>
      </c>
      <c r="E80">
        <v>20100</v>
      </c>
      <c r="F80" s="2">
        <f t="shared" si="2"/>
        <v>482400</v>
      </c>
    </row>
    <row r="81" spans="1:6" x14ac:dyDescent="0.15">
      <c r="A81" t="s">
        <v>83</v>
      </c>
      <c r="C81" s="2">
        <f>SUM(C62:C80)</f>
        <v>141</v>
      </c>
      <c r="D81" s="2">
        <f>SUM(D62:D80)</f>
        <v>1681</v>
      </c>
      <c r="F81" s="2">
        <f>D81*E81+SUM(F62:F80)</f>
        <v>95592059.679999992</v>
      </c>
    </row>
    <row r="83" spans="1:6" x14ac:dyDescent="0.15">
      <c r="A83" t="s">
        <v>84</v>
      </c>
      <c r="C83">
        <v>8</v>
      </c>
      <c r="D83" s="2">
        <f>B2*C83</f>
        <v>96</v>
      </c>
      <c r="E83">
        <v>24453.38</v>
      </c>
      <c r="F83" s="2">
        <f t="shared" ref="F83:F95" si="3">D83*E83</f>
        <v>2347524.48</v>
      </c>
    </row>
    <row r="84" spans="1:6" x14ac:dyDescent="0.15">
      <c r="A84" t="s">
        <v>85</v>
      </c>
      <c r="C84">
        <v>8</v>
      </c>
      <c r="D84" s="2">
        <f>B2*C84</f>
        <v>96</v>
      </c>
      <c r="E84">
        <v>23345.040000000001</v>
      </c>
      <c r="F84" s="2">
        <f t="shared" si="3"/>
        <v>2241123.84</v>
      </c>
    </row>
    <row r="85" spans="1:6" x14ac:dyDescent="0.15">
      <c r="A85" t="s">
        <v>86</v>
      </c>
      <c r="C85">
        <v>16</v>
      </c>
      <c r="D85" s="2">
        <f>B2*C85</f>
        <v>192</v>
      </c>
      <c r="E85">
        <v>5888.56</v>
      </c>
      <c r="F85" s="2">
        <f t="shared" si="3"/>
        <v>1130603.52</v>
      </c>
    </row>
    <row r="86" spans="1:6" x14ac:dyDescent="0.15">
      <c r="A86" t="s">
        <v>87</v>
      </c>
      <c r="C86">
        <v>16</v>
      </c>
      <c r="D86" s="2">
        <f>B2*C86</f>
        <v>192</v>
      </c>
      <c r="E86">
        <v>2481.29</v>
      </c>
      <c r="F86" s="2">
        <f t="shared" si="3"/>
        <v>476407.68</v>
      </c>
    </row>
    <row r="87" spans="1:6" x14ac:dyDescent="0.15">
      <c r="A87" t="s">
        <v>88</v>
      </c>
      <c r="C87">
        <v>16</v>
      </c>
      <c r="D87" s="2">
        <f>B2*C87</f>
        <v>192</v>
      </c>
      <c r="E87">
        <v>756.74</v>
      </c>
      <c r="F87" s="2">
        <f t="shared" si="3"/>
        <v>145294.08000000002</v>
      </c>
    </row>
    <row r="88" spans="1:6" x14ac:dyDescent="0.15">
      <c r="A88" t="s">
        <v>89</v>
      </c>
      <c r="C88">
        <v>16</v>
      </c>
      <c r="D88" s="2">
        <f>B2*C88</f>
        <v>192</v>
      </c>
      <c r="E88">
        <v>136.75</v>
      </c>
      <c r="F88" s="2">
        <f t="shared" si="3"/>
        <v>26256</v>
      </c>
    </row>
    <row r="89" spans="1:6" x14ac:dyDescent="0.15">
      <c r="A89" t="s">
        <v>90</v>
      </c>
      <c r="C89">
        <v>8</v>
      </c>
      <c r="D89" s="2">
        <f>B2*C89</f>
        <v>96</v>
      </c>
      <c r="E89">
        <v>2548.96</v>
      </c>
      <c r="F89" s="2">
        <f t="shared" si="3"/>
        <v>244700.16</v>
      </c>
    </row>
    <row r="90" spans="1:6" x14ac:dyDescent="0.15">
      <c r="A90" t="s">
        <v>91</v>
      </c>
      <c r="C90">
        <v>8</v>
      </c>
      <c r="D90" s="2">
        <f>B2*C90</f>
        <v>96</v>
      </c>
      <c r="E90">
        <v>2680.49</v>
      </c>
      <c r="F90" s="2">
        <f t="shared" si="3"/>
        <v>257327.03999999998</v>
      </c>
    </row>
    <row r="91" spans="1:6" x14ac:dyDescent="0.15">
      <c r="A91" t="s">
        <v>92</v>
      </c>
      <c r="C91">
        <v>8</v>
      </c>
      <c r="D91" s="2">
        <f>B2*C91</f>
        <v>96</v>
      </c>
      <c r="E91">
        <v>426.97</v>
      </c>
      <c r="F91" s="2">
        <f t="shared" si="3"/>
        <v>40989.120000000003</v>
      </c>
    </row>
    <row r="92" spans="1:6" x14ac:dyDescent="0.15">
      <c r="A92" t="s">
        <v>93</v>
      </c>
      <c r="C92">
        <v>8</v>
      </c>
      <c r="D92" s="2">
        <f>B2*C92</f>
        <v>96</v>
      </c>
      <c r="E92">
        <v>387.01</v>
      </c>
      <c r="F92" s="2">
        <f t="shared" si="3"/>
        <v>37152.959999999999</v>
      </c>
    </row>
    <row r="93" spans="1:6" x14ac:dyDescent="0.15">
      <c r="A93" t="s">
        <v>94</v>
      </c>
      <c r="C93">
        <v>16</v>
      </c>
      <c r="D93" s="2">
        <f>B2*C93</f>
        <v>192</v>
      </c>
      <c r="E93">
        <v>381.22</v>
      </c>
      <c r="F93" s="2">
        <f t="shared" si="3"/>
        <v>73194.240000000005</v>
      </c>
    </row>
    <row r="94" spans="1:6" x14ac:dyDescent="0.15">
      <c r="A94" t="s">
        <v>95</v>
      </c>
      <c r="C94">
        <v>16</v>
      </c>
      <c r="D94" s="2">
        <f>B2*C94</f>
        <v>192</v>
      </c>
      <c r="E94">
        <v>1137.97</v>
      </c>
      <c r="F94" s="2">
        <f t="shared" si="3"/>
        <v>218490.23999999999</v>
      </c>
    </row>
    <row r="95" spans="1:6" x14ac:dyDescent="0.15">
      <c r="A95" t="s">
        <v>96</v>
      </c>
      <c r="C95">
        <v>16</v>
      </c>
      <c r="D95" s="2">
        <f>B2*C95</f>
        <v>192</v>
      </c>
      <c r="E95">
        <v>17717.8</v>
      </c>
      <c r="F95" s="2">
        <f t="shared" si="3"/>
        <v>3401817.5999999996</v>
      </c>
    </row>
    <row r="96" spans="1:6" x14ac:dyDescent="0.15">
      <c r="A96" t="s">
        <v>97</v>
      </c>
      <c r="C96" s="2">
        <f>SUM(C83:C95)</f>
        <v>160</v>
      </c>
      <c r="D96" s="2">
        <f>SUM(D83:D95)</f>
        <v>1920</v>
      </c>
      <c r="F96" s="2">
        <f>SUM(F83:F95)</f>
        <v>10640880.960000001</v>
      </c>
    </row>
    <row r="98" spans="1:7" x14ac:dyDescent="0.15">
      <c r="A98" t="s">
        <v>98</v>
      </c>
      <c r="C98">
        <v>2</v>
      </c>
      <c r="D98" s="2">
        <f>B2*C98</f>
        <v>24</v>
      </c>
      <c r="E98">
        <v>27925</v>
      </c>
      <c r="F98" s="2">
        <f t="shared" ref="F98:F105" si="4">D98*E98</f>
        <v>670200</v>
      </c>
    </row>
    <row r="99" spans="1:7" x14ac:dyDescent="0.15">
      <c r="A99" t="s">
        <v>99</v>
      </c>
      <c r="C99">
        <v>2</v>
      </c>
      <c r="D99">
        <v>2</v>
      </c>
      <c r="E99">
        <v>165199</v>
      </c>
      <c r="F99" s="2">
        <f t="shared" si="4"/>
        <v>330398</v>
      </c>
    </row>
    <row r="100" spans="1:7" x14ac:dyDescent="0.15">
      <c r="A100" t="s">
        <v>100</v>
      </c>
      <c r="C100">
        <v>56</v>
      </c>
      <c r="D100" s="2">
        <f>B2*C100</f>
        <v>672</v>
      </c>
      <c r="E100">
        <v>25.38</v>
      </c>
      <c r="F100" s="2">
        <f t="shared" si="4"/>
        <v>17055.36</v>
      </c>
    </row>
    <row r="101" spans="1:7" x14ac:dyDescent="0.15">
      <c r="A101" t="s">
        <v>101</v>
      </c>
      <c r="C101">
        <v>56</v>
      </c>
      <c r="D101" s="2">
        <f>B2*C101</f>
        <v>672</v>
      </c>
      <c r="E101">
        <v>2.09</v>
      </c>
      <c r="F101" s="2">
        <f t="shared" si="4"/>
        <v>1404.48</v>
      </c>
    </row>
    <row r="102" spans="1:7" x14ac:dyDescent="0.15">
      <c r="A102" t="s">
        <v>102</v>
      </c>
      <c r="C102">
        <v>2</v>
      </c>
      <c r="D102" s="2">
        <f>(B2-1)*C102</f>
        <v>22</v>
      </c>
      <c r="E102">
        <v>190601</v>
      </c>
      <c r="F102" s="2">
        <f t="shared" si="4"/>
        <v>4193222</v>
      </c>
    </row>
    <row r="103" spans="1:7" x14ac:dyDescent="0.15">
      <c r="A103" t="s">
        <v>103</v>
      </c>
      <c r="C103">
        <v>8</v>
      </c>
      <c r="D103" s="2">
        <f>(B2-1)*C103</f>
        <v>88</v>
      </c>
      <c r="E103">
        <v>30.32</v>
      </c>
      <c r="F103" s="2">
        <f t="shared" si="4"/>
        <v>2668.16</v>
      </c>
    </row>
    <row r="104" spans="1:7" x14ac:dyDescent="0.15">
      <c r="A104" t="s">
        <v>104</v>
      </c>
      <c r="C104">
        <v>8</v>
      </c>
      <c r="D104" s="2">
        <f>(B2-1)*C104</f>
        <v>88</v>
      </c>
      <c r="E104">
        <v>2.09</v>
      </c>
      <c r="F104" s="2">
        <f t="shared" si="4"/>
        <v>183.92</v>
      </c>
    </row>
    <row r="105" spans="1:7" x14ac:dyDescent="0.15">
      <c r="A105" t="s">
        <v>105</v>
      </c>
      <c r="C105">
        <v>8</v>
      </c>
      <c r="D105" s="2">
        <f>(B2-1)*C105</f>
        <v>88</v>
      </c>
      <c r="E105">
        <v>11.34</v>
      </c>
      <c r="F105" s="2">
        <f t="shared" si="4"/>
        <v>997.92</v>
      </c>
    </row>
    <row r="106" spans="1:7" x14ac:dyDescent="0.15">
      <c r="A106" t="s">
        <v>106</v>
      </c>
      <c r="C106" s="2">
        <f>SUM(C98:C105)</f>
        <v>142</v>
      </c>
      <c r="D106" s="2">
        <f>SUM(D98:D105)</f>
        <v>1656</v>
      </c>
      <c r="F106" s="2">
        <f>SUM(F98:F105)</f>
        <v>5216129.84</v>
      </c>
    </row>
    <row r="108" spans="1:7" x14ac:dyDescent="0.15">
      <c r="A108" t="s">
        <v>107</v>
      </c>
      <c r="C108">
        <v>8</v>
      </c>
      <c r="D108" s="2">
        <f>B2*C108</f>
        <v>96</v>
      </c>
      <c r="E108">
        <v>5000</v>
      </c>
      <c r="F108" s="2">
        <f>D108*E108</f>
        <v>480000</v>
      </c>
    </row>
    <row r="110" spans="1:7" x14ac:dyDescent="0.15">
      <c r="A110" t="s">
        <v>108</v>
      </c>
      <c r="C110" s="2">
        <f>C36+C60+C81+C96+C106+C108</f>
        <v>2295</v>
      </c>
      <c r="D110" s="2">
        <f>D36+D60+D81+D96+D106+D108</f>
        <v>27481</v>
      </c>
      <c r="F110" s="2">
        <f>F36+F60+F81+F96+F106+F108</f>
        <v>188006224.31999999</v>
      </c>
      <c r="G110" s="2">
        <f>G60</f>
        <v>373411.88</v>
      </c>
    </row>
    <row r="112" spans="1:7" x14ac:dyDescent="0.15">
      <c r="A112" t="s">
        <v>109</v>
      </c>
      <c r="C112">
        <v>1</v>
      </c>
      <c r="D112" s="2">
        <f>B2*C112</f>
        <v>12</v>
      </c>
      <c r="E112">
        <v>1465.02</v>
      </c>
      <c r="F112" s="2">
        <f>D112*E112</f>
        <v>17580.239999999998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3" t="s">
        <v>110</v>
      </c>
      <c r="F1" s="4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989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31</cp:revision>
  <cp:lastPrinted>2020-12-25T09:52:47Z</cp:lastPrinted>
  <dcterms:created xsi:type="dcterms:W3CDTF">2010-04-29T12:47:31Z</dcterms:created>
  <dcterms:modified xsi:type="dcterms:W3CDTF">2024-05-22T02:10:12Z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