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CB1FB044-5CC9-4DCA-BA70-49C5BB69D5BA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<sst xmlns="http://schemas.openxmlformats.org/spreadsheetml/2006/main" count="112" uniqueCount="112">
  <si>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</si>
  <si>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</si>
  <si>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</si>
  <si>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</si>
  <si>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</si>
  <si>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</si>
  <si>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</si>
  <si>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</si>
  <si>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</si>
  <si>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</si>
  <si>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</si>
  <si>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</si>
  <si>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</si>
  <si>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</si>
  <si>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</si>
  <si>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</si>
  <si>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</si>
  <si>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</si>
  <si>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</si>
  <si>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</si>
  <si>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</si>
  <si>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</si>
  <si>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</si>
  <si>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</si>
  <si>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</si>
  <si>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ギアケース(２２連)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</si>
  <si>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</si>
  <si>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</si>
  <si>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</si>
  <si>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</si>
  <si>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</si>
  <si>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</si>
  <si>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</si>
  <si>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</si>
  <si>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</si>
  <si>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</si>
  <si>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</si>
  <si>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</si>
  <si>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</si>
  <si>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</si>
  <si>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</si>
  <si>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</si>
  <si>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</si>
  <si>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</si>
  <si>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</si>
  <si>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</si>
  <si>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</si>
  <si>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</si>
  <si>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</si>
  <si>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</si>
  <si>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</si>
  <si>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</si>
  <si>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</si>
  <si>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</si>
  <si>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</si>
  <si>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</si>
  <si>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</si>
  <si>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</si>
  <si>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</si>
  <si>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</si>
  <si>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</si>
  <si>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</si>
  <si>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</si>
  <si>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</si>
  <si>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</si>
  <si>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</si>
  <si>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</si>
  <si>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</si>
  <si>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</si>
  <si>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</si>
  <si>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</si>
  <si>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</si>
  <si>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</si>
  <si>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</si>
  <si>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</si>
  <si>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</si>
  <si>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</si>
  <si>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</si>
  <si>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出力ギア(２２連)</t>
  </si>
  <si>
    <t xml:space="preserve">出力シャフト(２２連) </t>
  </si>
  <si>
    <t xml:space="preserve">両角キー(40×20×39) </t>
  </si>
  <si>
    <t xml:space="preserve">両角キー(50×25×197) </t>
  </si>
  <si>
    <t>単列深溝玉軸受(Φ300-Φ380-38mm)</t>
  </si>
  <si>
    <t>単列深溝玉軸受(Φ1000-Φ1100-46mm)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</si>
  <si>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</si>
  <si>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</si>
  <si>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</si>
  <si>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</si>
  <si>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</si>
  <si>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</si>
  <si>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</si>
  <si>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</si>
  <si>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</si>
  <si>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</si>
  <si>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</si>
  <si>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</si>
  <si>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</si>
  <si>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</si>
  <si>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</si>
  <si>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</si>
  <si>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</si>
  <si>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</si>
  <si>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</si>
  <si>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</si>
  <si>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</si>
  <si>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</si>
  <si>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</si>
  <si>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</si>
  <si>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</si>
  <si>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********エンジン(２２連)合計**********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</si>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</sst>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88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22</v>
      </c>
    </row>
    <row r="3" spans="1:7" ht="19.5" customHeight="1" x14ac:dyDescent="0.15">
      <c r="A3" t="s">
        <v>7</v>
      </c>
      <c r="C3">
        <v>2</v>
      </c>
      <c r="D3" s="2">
        <f>B2*C3</f>
        <v>44</v>
      </c>
      <c r="E3">
        <v>1549508</v>
      </c>
      <c r="F3" s="2">
        <f t="shared" ref="F3:F36" si="0">D3*E3</f>
        <v>68178352</v>
      </c>
    </row>
    <row r="4" spans="1:7" ht="19.5" customHeight="1" x14ac:dyDescent="0.15">
      <c r="A4" t="s">
        <v>8</v>
      </c>
      <c r="C4">
        <v>2</v>
      </c>
      <c r="D4" s="2">
        <f>B2*C4</f>
        <v>44</v>
      </c>
      <c r="E4">
        <v>11315.18</v>
      </c>
      <c r="F4" s="2">
        <f t="shared" si="0"/>
        <v>497867.92000000004</v>
      </c>
    </row>
    <row r="5" spans="1:7" ht="19.5" customHeight="1" x14ac:dyDescent="0.15">
      <c r="A5" t="s">
        <v>9</v>
      </c>
      <c r="C5">
        <v>2</v>
      </c>
      <c r="D5" s="2">
        <f>B2*C5</f>
        <v>44</v>
      </c>
      <c r="E5">
        <v>17076.560000000001</v>
      </c>
      <c r="F5" s="2">
        <f t="shared" si="0"/>
        <v>751368.64</v>
      </c>
    </row>
    <row r="6" spans="1:7" ht="19.5" customHeight="1" x14ac:dyDescent="0.15">
      <c r="A6" t="s">
        <v>10</v>
      </c>
      <c r="C6">
        <v>4</v>
      </c>
      <c r="D6" s="2">
        <f>B2*C6</f>
        <v>88</v>
      </c>
      <c r="E6">
        <v>341.36</v>
      </c>
      <c r="F6" s="2">
        <f t="shared" si="0"/>
        <v>30039.68</v>
      </c>
    </row>
    <row r="7" spans="1:7" ht="19.5" customHeight="1" x14ac:dyDescent="0.15">
      <c r="A7" t="s">
        <v>11</v>
      </c>
      <c r="C7">
        <v>8</v>
      </c>
      <c r="D7" s="2">
        <f>B2*C7</f>
        <v>176</v>
      </c>
      <c r="E7">
        <v>99.24</v>
      </c>
      <c r="F7" s="2">
        <f t="shared" si="0"/>
        <v>17466.239999999998</v>
      </c>
    </row>
    <row r="8" spans="1:7" ht="19.5" customHeight="1" x14ac:dyDescent="0.15">
      <c r="A8" t="s">
        <v>12</v>
      </c>
      <c r="C8">
        <v>2</v>
      </c>
      <c r="D8" s="2">
        <f>B2*C8</f>
        <v>44</v>
      </c>
      <c r="E8">
        <v>1097241</v>
      </c>
      <c r="F8" s="2">
        <f t="shared" si="0"/>
        <v>48278604</v>
      </c>
    </row>
    <row r="9" spans="1:7" ht="19.5" customHeight="1" x14ac:dyDescent="0.15">
      <c r="A9" t="s">
        <v>13</v>
      </c>
      <c r="C9">
        <v>120</v>
      </c>
      <c r="D9" s="2">
        <f>B2*C9</f>
        <v>2640</v>
      </c>
      <c r="E9">
        <v>25.61</v>
      </c>
      <c r="F9" s="2">
        <f t="shared" si="0"/>
        <v>67610.399999999994</v>
      </c>
    </row>
    <row r="10" spans="1:7" ht="19.5" customHeight="1" x14ac:dyDescent="0.15">
      <c r="A10" t="s">
        <v>14</v>
      </c>
      <c r="C10">
        <v>80</v>
      </c>
      <c r="D10" s="2">
        <f>B2*C10</f>
        <v>1760</v>
      </c>
      <c r="E10">
        <v>88.57</v>
      </c>
      <c r="F10" s="2">
        <f t="shared" si="0"/>
        <v>155883.19999999998</v>
      </c>
    </row>
    <row r="11" spans="1:7" ht="19.5" customHeight="1" x14ac:dyDescent="0.15">
      <c r="A11" t="s">
        <v>15</v>
      </c>
      <c r="C11">
        <v>24</v>
      </c>
      <c r="D11" s="2">
        <f>B2*C11</f>
        <v>528</v>
      </c>
      <c r="E11">
        <v>843</v>
      </c>
      <c r="F11" s="2">
        <f t="shared" si="0"/>
        <v>445104</v>
      </c>
    </row>
    <row r="12" spans="1:7" ht="19.5" customHeight="1" x14ac:dyDescent="0.15">
      <c r="A12" t="s">
        <v>16</v>
      </c>
      <c r="C12">
        <v>48</v>
      </c>
      <c r="D12" s="2">
        <f>B2*C12</f>
        <v>1056</v>
      </c>
      <c r="E12">
        <v>9.85</v>
      </c>
      <c r="F12" s="2">
        <f t="shared" si="0"/>
        <v>10401.6</v>
      </c>
    </row>
    <row r="13" spans="1:7" ht="19.5" customHeight="1" x14ac:dyDescent="0.15">
      <c r="A13" t="s">
        <v>17</v>
      </c>
      <c r="C13">
        <v>2</v>
      </c>
      <c r="D13" s="2">
        <f>B2*C13</f>
        <v>44</v>
      </c>
      <c r="E13">
        <v>201536</v>
      </c>
      <c r="F13" s="2">
        <f t="shared" si="0"/>
        <v>8867584</v>
      </c>
    </row>
    <row r="14" spans="1:7" ht="19.5" customHeight="1" x14ac:dyDescent="0.15">
      <c r="A14" t="s">
        <v>18</v>
      </c>
      <c r="C14">
        <v>2</v>
      </c>
      <c r="D14" s="2">
        <f>B2*C14</f>
        <v>44</v>
      </c>
      <c r="E14">
        <v>797387</v>
      </c>
      <c r="F14" s="2">
        <f t="shared" si="0"/>
        <v>35085028</v>
      </c>
    </row>
    <row r="15" spans="1:7" ht="19.5" customHeight="1" x14ac:dyDescent="0.15">
      <c r="A15" t="s">
        <v>19</v>
      </c>
      <c r="C15">
        <v>2</v>
      </c>
      <c r="D15" s="2">
        <f>B2*C15</f>
        <v>44</v>
      </c>
      <c r="E15">
        <v>1903.83</v>
      </c>
      <c r="F15" s="2">
        <f t="shared" si="0"/>
        <v>83768.51999999999</v>
      </c>
    </row>
    <row r="16" spans="1:7" ht="19.5" customHeight="1" x14ac:dyDescent="0.15">
      <c r="A16" t="s">
        <v>20</v>
      </c>
      <c r="C16">
        <v>4</v>
      </c>
      <c r="D16" s="2">
        <f>B2*C16</f>
        <v>88</v>
      </c>
      <c r="E16">
        <v>4.88</v>
      </c>
      <c r="F16" s="2">
        <f t="shared" si="0"/>
        <v>429.44</v>
      </c>
    </row>
    <row r="17" spans="1:6" ht="19.5" customHeight="1" x14ac:dyDescent="0.15">
      <c r="A17" t="s">
        <v>21</v>
      </c>
      <c r="C17">
        <v>12</v>
      </c>
      <c r="D17" s="2">
        <f>B2*C17</f>
        <v>264</v>
      </c>
      <c r="E17">
        <v>14.65</v>
      </c>
      <c r="F17" s="2">
        <f t="shared" si="0"/>
        <v>3867.6</v>
      </c>
    </row>
    <row r="18" spans="1:6" ht="19.5" customHeight="1" x14ac:dyDescent="0.15">
      <c r="A18" t="s">
        <v>22</v>
      </c>
      <c r="C18">
        <v>2</v>
      </c>
      <c r="D18" s="2">
        <f>B2*C18</f>
        <v>44</v>
      </c>
      <c r="E18">
        <v>89.35</v>
      </c>
      <c r="F18" s="2">
        <f t="shared" si="0"/>
        <v>3931.3999999999996</v>
      </c>
    </row>
    <row r="19" spans="1:6" ht="19.5" customHeight="1" x14ac:dyDescent="0.15">
      <c r="A19" t="s">
        <v>23</v>
      </c>
      <c r="C19">
        <v>8</v>
      </c>
      <c r="D19" s="2">
        <f>B2*C19</f>
        <v>176</v>
      </c>
      <c r="E19">
        <v>658.33</v>
      </c>
      <c r="F19" s="2">
        <f t="shared" si="0"/>
        <v>115866.08</v>
      </c>
    </row>
    <row r="20" spans="1:6" ht="19.5" customHeight="1" x14ac:dyDescent="0.15">
      <c r="A20" s="3" t="s">
        <v>24</v>
      </c>
      <c r="C20">
        <v>4</v>
      </c>
      <c r="D20" s="2">
        <f>B2*C20</f>
        <v>88</v>
      </c>
      <c r="E20">
        <v>14.51</v>
      </c>
      <c r="F20" s="2">
        <f t="shared" si="0"/>
        <v>1276.8799999999999</v>
      </c>
    </row>
    <row r="21" spans="1:6" ht="19.5" customHeight="1" x14ac:dyDescent="0.15">
      <c r="A21" t="s">
        <v>25</v>
      </c>
      <c r="C21">
        <v>2</v>
      </c>
      <c r="D21" s="2">
        <f>B2*C21</f>
        <v>44</v>
      </c>
      <c r="E21">
        <v>95342</v>
      </c>
      <c r="F21" s="2">
        <f t="shared" si="0"/>
        <v>4195048</v>
      </c>
    </row>
    <row r="22" spans="1:6" ht="19.5" customHeight="1" x14ac:dyDescent="0.15">
      <c r="A22" t="s">
        <v>26</v>
      </c>
      <c r="C22">
        <v>4</v>
      </c>
      <c r="D22" s="2">
        <f>B2*C22</f>
        <v>88</v>
      </c>
      <c r="E22">
        <v>9127.2099999999991</v>
      </c>
      <c r="F22" s="2">
        <f t="shared" si="0"/>
        <v>803194.48</v>
      </c>
    </row>
    <row r="23" spans="1:6" ht="19.5" customHeight="1" x14ac:dyDescent="0.15">
      <c r="A23" t="s">
        <v>27</v>
      </c>
      <c r="C23">
        <v>44</v>
      </c>
      <c r="D23" s="2">
        <f>B2*C23</f>
        <v>968</v>
      </c>
      <c r="E23">
        <v>11.99</v>
      </c>
      <c r="F23" s="2">
        <f t="shared" si="0"/>
        <v>11606.32</v>
      </c>
    </row>
    <row r="24" spans="1:6" ht="19.5" customHeight="1" x14ac:dyDescent="0.15">
      <c r="A24" t="s">
        <v>28</v>
      </c>
      <c r="C24">
        <v>128</v>
      </c>
      <c r="D24" s="2">
        <f>B2*C24</f>
        <v>2816</v>
      </c>
      <c r="E24">
        <v>326.81</v>
      </c>
      <c r="F24" s="2">
        <f t="shared" si="0"/>
        <v>920296.95999999996</v>
      </c>
    </row>
    <row r="25" spans="1:6" ht="19.5" customHeight="1" x14ac:dyDescent="0.15">
      <c r="A25" t="s">
        <v>29</v>
      </c>
      <c r="C25">
        <v>8</v>
      </c>
      <c r="D25" s="2">
        <f>B2*C25</f>
        <v>176</v>
      </c>
      <c r="E25">
        <v>449.17</v>
      </c>
      <c r="F25" s="2">
        <f t="shared" si="0"/>
        <v>79053.919999999998</v>
      </c>
    </row>
    <row r="26" spans="1:6" ht="19.5" customHeight="1" x14ac:dyDescent="0.15">
      <c r="A26" t="s">
        <v>30</v>
      </c>
      <c r="C26">
        <v>112</v>
      </c>
      <c r="D26" s="2">
        <f>B2*C26</f>
        <v>2464</v>
      </c>
      <c r="E26">
        <v>454.97</v>
      </c>
      <c r="F26" s="2">
        <f t="shared" si="0"/>
        <v>1121046.08</v>
      </c>
    </row>
    <row r="27" spans="1:6" ht="19.5" customHeight="1" x14ac:dyDescent="0.15">
      <c r="A27" t="s">
        <v>31</v>
      </c>
      <c r="C27">
        <v>16</v>
      </c>
      <c r="D27" s="2">
        <f>B2*C27</f>
        <v>352</v>
      </c>
      <c r="E27">
        <v>1432.03</v>
      </c>
      <c r="F27" s="2">
        <f t="shared" si="0"/>
        <v>504074.56</v>
      </c>
    </row>
    <row r="28" spans="1:6" ht="19.5" customHeight="1" x14ac:dyDescent="0.15">
      <c r="A28" t="s">
        <v>32</v>
      </c>
      <c r="C28">
        <v>48</v>
      </c>
      <c r="D28" s="2">
        <f>B2*C28</f>
        <v>1056</v>
      </c>
      <c r="E28">
        <v>1593.28</v>
      </c>
      <c r="F28" s="2">
        <f t="shared" si="0"/>
        <v>1682503.6799999999</v>
      </c>
    </row>
    <row r="29" spans="1:6" ht="19.5" customHeight="1" x14ac:dyDescent="0.15">
      <c r="A29" t="s">
        <v>33</v>
      </c>
      <c r="C29">
        <v>16</v>
      </c>
      <c r="D29" s="2">
        <f>B2*C29</f>
        <v>352</v>
      </c>
      <c r="E29">
        <v>2221.2399999999998</v>
      </c>
      <c r="F29" s="2">
        <f t="shared" si="0"/>
        <v>781876.48</v>
      </c>
    </row>
    <row r="30" spans="1:6" ht="19.5" customHeight="1" x14ac:dyDescent="0.15">
      <c r="A30" t="s">
        <v>34</v>
      </c>
      <c r="C30">
        <v>16</v>
      </c>
      <c r="D30" s="2">
        <f>B2*C30</f>
        <v>352</v>
      </c>
      <c r="E30">
        <v>3122.56</v>
      </c>
      <c r="F30" s="2">
        <f t="shared" si="0"/>
        <v>1099141.1199999999</v>
      </c>
    </row>
    <row r="31" spans="1:6" x14ac:dyDescent="0.15">
      <c r="A31" t="s">
        <v>35</v>
      </c>
      <c r="C31">
        <v>16</v>
      </c>
      <c r="D31" s="2">
        <f>B2*C31</f>
        <v>352</v>
      </c>
      <c r="E31">
        <v>4023.89</v>
      </c>
      <c r="F31" s="2">
        <f t="shared" si="0"/>
        <v>1416409.28</v>
      </c>
    </row>
    <row r="32" spans="1:6" ht="13.5" customHeight="1" x14ac:dyDescent="0.15">
      <c r="A32" t="s">
        <v>36</v>
      </c>
      <c r="C32">
        <v>16</v>
      </c>
      <c r="D32" s="2">
        <f>B2*C32</f>
        <v>352</v>
      </c>
      <c r="E32">
        <v>4812.67</v>
      </c>
      <c r="F32" s="2">
        <f t="shared" si="0"/>
        <v>1694059.84</v>
      </c>
    </row>
    <row r="33" spans="1:7" x14ac:dyDescent="0.15">
      <c r="A33" t="s">
        <v>37</v>
      </c>
      <c r="C33">
        <v>16</v>
      </c>
      <c r="D33" s="2">
        <f>B2*C33</f>
        <v>352</v>
      </c>
      <c r="E33">
        <v>4872.76</v>
      </c>
      <c r="F33" s="2">
        <f t="shared" si="0"/>
        <v>1715211.52</v>
      </c>
    </row>
    <row r="34" spans="1:7" x14ac:dyDescent="0.15">
      <c r="A34" t="s">
        <v>38</v>
      </c>
      <c r="C34">
        <v>44</v>
      </c>
      <c r="D34" s="2">
        <f>B2*C34</f>
        <v>968</v>
      </c>
      <c r="E34">
        <v>1.2</v>
      </c>
      <c r="F34" s="2">
        <f t="shared" si="0"/>
        <v>1161.5999999999999</v>
      </c>
    </row>
    <row r="35" spans="1:7" x14ac:dyDescent="0.15">
      <c r="A35" t="s">
        <v>39</v>
      </c>
      <c r="C35">
        <v>312</v>
      </c>
      <c r="D35" s="2">
        <f>B2*C35</f>
        <v>6864</v>
      </c>
      <c r="E35">
        <v>24.57</v>
      </c>
      <c r="F35" s="2">
        <f t="shared" si="0"/>
        <v>168648.48</v>
      </c>
    </row>
    <row r="36" spans="1:7" x14ac:dyDescent="0.15">
      <c r="A36" t="s">
        <v>40</v>
      </c>
      <c r="C36">
        <v>80</v>
      </c>
      <c r="D36" s="2">
        <f>B2*C36</f>
        <v>1760</v>
      </c>
      <c r="E36">
        <v>86.38</v>
      </c>
      <c r="F36" s="2">
        <f t="shared" si="0"/>
        <v>152028.79999999999</v>
      </c>
    </row>
    <row r="37" spans="1:7" x14ac:dyDescent="0.15">
      <c r="A37" t="s">
        <v>41</v>
      </c>
      <c r="C37" s="2">
        <f>SUM(C3:C36)</f>
        <v>1206</v>
      </c>
      <c r="D37" s="2">
        <f>SUM(D3:D36)</f>
        <v>26532</v>
      </c>
      <c r="F37" s="2">
        <f>SUM(F3:F36)</f>
        <v>178939810.72000003</v>
      </c>
    </row>
    <row r="39" spans="1:7" x14ac:dyDescent="0.15">
      <c r="A39" t="s">
        <v>42</v>
      </c>
      <c r="C39">
        <v>8</v>
      </c>
      <c r="D39" s="2">
        <f>B2*C39</f>
        <v>176</v>
      </c>
      <c r="E39">
        <v>59088</v>
      </c>
      <c r="F39" s="2">
        <f t="shared" ref="F39:F60" si="1">D39*E39</f>
        <v>10399488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88</v>
      </c>
      <c r="E40">
        <v>257.69</v>
      </c>
      <c r="F40" s="2">
        <f t="shared" si="1"/>
        <v>22676.720000000001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352</v>
      </c>
      <c r="E41">
        <v>714.49</v>
      </c>
      <c r="F41" s="2">
        <f t="shared" si="1"/>
        <v>251500.48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704</v>
      </c>
      <c r="E42">
        <v>1.54</v>
      </c>
      <c r="F42" s="2">
        <f t="shared" si="1"/>
        <v>1084.1600000000001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88</v>
      </c>
      <c r="E43">
        <v>413.39</v>
      </c>
      <c r="F43" s="2">
        <f t="shared" si="1"/>
        <v>36378.32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88</v>
      </c>
      <c r="E44">
        <v>51476.6</v>
      </c>
      <c r="F44" s="2">
        <f t="shared" si="1"/>
        <v>4529940.8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176</v>
      </c>
      <c r="E45">
        <v>12.4</v>
      </c>
      <c r="F45" s="2">
        <f t="shared" si="1"/>
        <v>2182.4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44</v>
      </c>
      <c r="E46">
        <v>991174</v>
      </c>
      <c r="F46" s="2">
        <f t="shared" si="1"/>
        <v>43611656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44</v>
      </c>
      <c r="E47">
        <v>9502.33</v>
      </c>
      <c r="F47" s="2">
        <f t="shared" si="1"/>
        <v>418102.52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44</v>
      </c>
      <c r="E48">
        <v>14283.39</v>
      </c>
      <c r="F48" s="2">
        <f t="shared" si="1"/>
        <v>628469.15999999992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88</v>
      </c>
      <c r="E49">
        <v>6470</v>
      </c>
      <c r="F49" s="2">
        <f t="shared" si="1"/>
        <v>569360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5632</v>
      </c>
      <c r="E50">
        <v>10.16</v>
      </c>
      <c r="F50" s="2">
        <f t="shared" si="1"/>
        <v>57221.120000000003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5632</v>
      </c>
      <c r="E51">
        <v>2.91</v>
      </c>
      <c r="F51" s="2">
        <f t="shared" si="1"/>
        <v>16389.120000000003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5632</v>
      </c>
      <c r="E52">
        <v>0.54</v>
      </c>
      <c r="F52" s="2">
        <f t="shared" si="1"/>
        <v>3041.28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88</v>
      </c>
      <c r="E53">
        <v>7.25</v>
      </c>
      <c r="F53" s="2">
        <f t="shared" si="1"/>
        <v>638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88</v>
      </c>
      <c r="E54">
        <v>603.04999999999995</v>
      </c>
      <c r="F54" s="2">
        <f t="shared" si="1"/>
        <v>53068.399999999994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880</v>
      </c>
      <c r="E55">
        <v>609.91999999999996</v>
      </c>
      <c r="F55" s="2">
        <f t="shared" si="1"/>
        <v>536729.59999999998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88</v>
      </c>
      <c r="E56">
        <v>608.91999999999996</v>
      </c>
      <c r="F56" s="2">
        <f t="shared" si="1"/>
        <v>53584.959999999999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176</v>
      </c>
      <c r="E57">
        <v>0.54</v>
      </c>
      <c r="F57" s="2">
        <f t="shared" si="1"/>
        <v>95.04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88</v>
      </c>
      <c r="E58">
        <v>74455.429999999993</v>
      </c>
      <c r="F58" s="2">
        <f t="shared" si="1"/>
        <v>6552077.8399999999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88</v>
      </c>
      <c r="E59">
        <v>429093.28</v>
      </c>
      <c r="F59" s="2">
        <f t="shared" si="1"/>
        <v>37760208.640000001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88</v>
      </c>
      <c r="E60">
        <v>6735.11</v>
      </c>
      <c r="F60" s="2">
        <f t="shared" si="1"/>
        <v>592689.67999999993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20372</v>
      </c>
      <c r="F61" s="2">
        <f>SUM(F39:F60)</f>
        <v>106096582.24000001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88</v>
      </c>
      <c r="E63">
        <v>13849.58</v>
      </c>
      <c r="F63" s="2">
        <f t="shared" ref="F63:F81" si="2">D63*E63</f>
        <v>1218763.04</v>
      </c>
    </row>
    <row r="64" spans="1:7" x14ac:dyDescent="0.15">
      <c r="A64" t="s">
        <v>66</v>
      </c>
      <c r="C64">
        <v>4</v>
      </c>
      <c r="D64" s="2">
        <f>B2*C64</f>
        <v>88</v>
      </c>
      <c r="E64">
        <v>7.15</v>
      </c>
      <c r="F64" s="2">
        <f t="shared" si="2"/>
        <v>629.20000000000005</v>
      </c>
    </row>
    <row r="65" spans="1:6" x14ac:dyDescent="0.15">
      <c r="A65" t="s">
        <v>67</v>
      </c>
      <c r="C65">
        <v>4</v>
      </c>
      <c r="D65" s="2">
        <f>B2*C65</f>
        <v>88</v>
      </c>
      <c r="E65">
        <v>402637.76</v>
      </c>
      <c r="F65" s="2">
        <f t="shared" si="2"/>
        <v>35432122.880000003</v>
      </c>
    </row>
    <row r="66" spans="1:6" x14ac:dyDescent="0.15">
      <c r="A66" t="s">
        <v>68</v>
      </c>
      <c r="C66">
        <v>4</v>
      </c>
      <c r="D66" s="2">
        <f>B2*C66</f>
        <v>88</v>
      </c>
      <c r="E66">
        <v>147356.62</v>
      </c>
      <c r="F66" s="2">
        <f t="shared" si="2"/>
        <v>12967382.559999999</v>
      </c>
    </row>
    <row r="67" spans="1:6" x14ac:dyDescent="0.15">
      <c r="A67" t="s">
        <v>69</v>
      </c>
      <c r="C67">
        <v>4</v>
      </c>
      <c r="D67" s="2">
        <f>B2*C67</f>
        <v>88</v>
      </c>
      <c r="E67">
        <v>531588.67000000004</v>
      </c>
      <c r="F67" s="2">
        <f t="shared" si="2"/>
        <v>46779802.960000001</v>
      </c>
    </row>
    <row r="68" spans="1:6" x14ac:dyDescent="0.15">
      <c r="A68" t="s">
        <v>70</v>
      </c>
      <c r="C68">
        <v>24</v>
      </c>
      <c r="D68" s="2">
        <f>B2*C68</f>
        <v>528</v>
      </c>
      <c r="E68">
        <v>3350.43</v>
      </c>
      <c r="F68" s="2">
        <f t="shared" si="2"/>
        <v>1769027.0399999998</v>
      </c>
    </row>
    <row r="69" spans="1:6" x14ac:dyDescent="0.15">
      <c r="A69" t="s">
        <v>71</v>
      </c>
      <c r="C69">
        <v>4</v>
      </c>
      <c r="D69" s="2">
        <f>B2*C69</f>
        <v>88</v>
      </c>
      <c r="E69">
        <v>8006.06</v>
      </c>
      <c r="F69" s="2">
        <f t="shared" si="2"/>
        <v>704533.28</v>
      </c>
    </row>
    <row r="70" spans="1:6" x14ac:dyDescent="0.15">
      <c r="A70" t="s">
        <v>72</v>
      </c>
      <c r="C70">
        <v>4</v>
      </c>
      <c r="D70" s="2">
        <f>B2*C70</f>
        <v>88</v>
      </c>
      <c r="E70">
        <v>6659.02</v>
      </c>
      <c r="F70" s="2">
        <f t="shared" si="2"/>
        <v>585993.76</v>
      </c>
    </row>
    <row r="71" spans="1:6" x14ac:dyDescent="0.15">
      <c r="A71" t="s">
        <v>73</v>
      </c>
      <c r="C71">
        <v>16</v>
      </c>
      <c r="D71" s="2">
        <f>B2*C71</f>
        <v>352</v>
      </c>
      <c r="E71">
        <v>6.18</v>
      </c>
      <c r="F71" s="2">
        <f t="shared" si="2"/>
        <v>2175.3599999999997</v>
      </c>
    </row>
    <row r="72" spans="1:6" x14ac:dyDescent="0.15">
      <c r="A72" t="s">
        <v>74</v>
      </c>
      <c r="C72">
        <v>4</v>
      </c>
      <c r="D72" s="2">
        <f>B2*C72</f>
        <v>88</v>
      </c>
      <c r="E72">
        <v>30626.639999999999</v>
      </c>
      <c r="F72" s="2">
        <f t="shared" si="2"/>
        <v>2695144.32</v>
      </c>
    </row>
    <row r="73" spans="1:6" x14ac:dyDescent="0.15">
      <c r="A73" t="s">
        <v>75</v>
      </c>
      <c r="C73">
        <v>4</v>
      </c>
      <c r="D73" s="2">
        <f>B2*C73</f>
        <v>88</v>
      </c>
      <c r="E73">
        <v>134842.26</v>
      </c>
      <c r="F73" s="2">
        <f t="shared" si="2"/>
        <v>11866118.880000001</v>
      </c>
    </row>
    <row r="74" spans="1:6" x14ac:dyDescent="0.15">
      <c r="A74" t="s">
        <v>76</v>
      </c>
      <c r="C74">
        <v>4</v>
      </c>
      <c r="D74" s="2">
        <f>B2*C74</f>
        <v>88</v>
      </c>
      <c r="E74">
        <v>52872.44</v>
      </c>
      <c r="F74" s="2">
        <f t="shared" si="2"/>
        <v>4652774.7200000007</v>
      </c>
    </row>
    <row r="75" spans="1:6" x14ac:dyDescent="0.15">
      <c r="A75" t="s">
        <v>77</v>
      </c>
      <c r="C75">
        <v>16</v>
      </c>
      <c r="D75" s="2">
        <f>B2*C75</f>
        <v>352</v>
      </c>
      <c r="E75">
        <v>784.21</v>
      </c>
      <c r="F75" s="2">
        <f t="shared" si="2"/>
        <v>276041.92000000004</v>
      </c>
    </row>
    <row r="76" spans="1:6" x14ac:dyDescent="0.15">
      <c r="A76" t="s">
        <v>78</v>
      </c>
      <c r="C76">
        <v>2</v>
      </c>
      <c r="D76" s="2">
        <f>B2*C76</f>
        <v>44</v>
      </c>
      <c r="E76">
        <v>481087.53</v>
      </c>
      <c r="F76" s="2">
        <f t="shared" si="2"/>
        <v>21167851.32</v>
      </c>
    </row>
    <row r="77" spans="1:6" x14ac:dyDescent="0.15">
      <c r="A77" t="s">
        <v>79</v>
      </c>
      <c r="C77">
        <v>1</v>
      </c>
      <c r="D77">
        <v>1</v>
      </c>
      <c r="E77">
        <v>331117386</v>
      </c>
      <c r="F77" s="2">
        <f t="shared" si="2"/>
        <v>331117386</v>
      </c>
    </row>
    <row r="78" spans="1:6" x14ac:dyDescent="0.15">
      <c r="A78" t="s">
        <v>80</v>
      </c>
      <c r="C78">
        <v>16</v>
      </c>
      <c r="D78" s="2">
        <f>B2*C78</f>
        <v>352</v>
      </c>
      <c r="E78">
        <v>246.31</v>
      </c>
      <c r="F78" s="2">
        <f t="shared" si="2"/>
        <v>86701.119999999995</v>
      </c>
    </row>
    <row r="79" spans="1:6" x14ac:dyDescent="0.15">
      <c r="A79" t="s">
        <v>81</v>
      </c>
      <c r="C79">
        <v>16</v>
      </c>
      <c r="D79" s="2">
        <f>B2*C79</f>
        <v>352</v>
      </c>
      <c r="E79">
        <v>1944.92</v>
      </c>
      <c r="F79" s="2">
        <f t="shared" si="2"/>
        <v>684611.84000000008</v>
      </c>
    </row>
    <row r="80" spans="1:6" x14ac:dyDescent="0.15">
      <c r="A80" t="s">
        <v>82</v>
      </c>
      <c r="C80">
        <v>8</v>
      </c>
      <c r="D80" s="2">
        <f>B2*C80</f>
        <v>176</v>
      </c>
      <c r="E80">
        <v>10300</v>
      </c>
      <c r="F80" s="2">
        <f t="shared" si="2"/>
        <v>1812800</v>
      </c>
    </row>
    <row r="81" spans="1:6" x14ac:dyDescent="0.15">
      <c r="A81" t="s">
        <v>83</v>
      </c>
      <c r="C81">
        <v>2</v>
      </c>
      <c r="D81" s="2">
        <f>B2*C81</f>
        <v>44</v>
      </c>
      <c r="E81">
        <v>47700</v>
      </c>
      <c r="F81" s="2">
        <f t="shared" si="2"/>
        <v>2098800</v>
      </c>
    </row>
    <row r="82" spans="1:6" x14ac:dyDescent="0.15">
      <c r="A82" t="s">
        <v>84</v>
      </c>
      <c r="C82" s="2">
        <f>SUM(C63:C81)</f>
        <v>141</v>
      </c>
      <c r="D82" s="2">
        <f>SUM(D63:D81)</f>
        <v>3081</v>
      </c>
      <c r="F82" s="2">
        <f>D82*E82+SUM(F63:F81)</f>
        <v>475918660.19999999</v>
      </c>
    </row>
    <row r="84" spans="1:6" x14ac:dyDescent="0.15">
      <c r="A84" t="s">
        <v>85</v>
      </c>
      <c r="C84">
        <v>8</v>
      </c>
      <c r="D84" s="2">
        <f>B2*C84</f>
        <v>176</v>
      </c>
      <c r="E84">
        <v>47928.57</v>
      </c>
      <c r="F84" s="2">
        <f t="shared" ref="F84:F96" si="3">D84*E84</f>
        <v>8435428.3200000003</v>
      </c>
    </row>
    <row r="85" spans="1:6" x14ac:dyDescent="0.15">
      <c r="A85" t="s">
        <v>86</v>
      </c>
      <c r="C85">
        <v>8</v>
      </c>
      <c r="D85" s="2">
        <f>B2*C85</f>
        <v>176</v>
      </c>
      <c r="E85">
        <v>46360.6</v>
      </c>
      <c r="F85" s="2">
        <f t="shared" si="3"/>
        <v>8159465.5999999996</v>
      </c>
    </row>
    <row r="86" spans="1:6" x14ac:dyDescent="0.15">
      <c r="A86" t="s">
        <v>87</v>
      </c>
      <c r="C86">
        <v>16</v>
      </c>
      <c r="D86" s="2">
        <f>B2*C86</f>
        <v>352</v>
      </c>
      <c r="E86">
        <v>11916.52</v>
      </c>
      <c r="F86" s="2">
        <f t="shared" si="3"/>
        <v>4194615.04</v>
      </c>
    </row>
    <row r="87" spans="1:6" x14ac:dyDescent="0.15">
      <c r="A87" t="s">
        <v>88</v>
      </c>
      <c r="C87">
        <v>16</v>
      </c>
      <c r="D87" s="2">
        <f>B2*C87</f>
        <v>352</v>
      </c>
      <c r="E87">
        <v>5956.46</v>
      </c>
      <c r="F87" s="2">
        <f t="shared" si="3"/>
        <v>2096673.92</v>
      </c>
    </row>
    <row r="88" spans="1:6" x14ac:dyDescent="0.15">
      <c r="A88" t="s">
        <v>89</v>
      </c>
      <c r="C88">
        <v>16</v>
      </c>
      <c r="D88" s="2">
        <f>B2*C88</f>
        <v>352</v>
      </c>
      <c r="E88">
        <v>1902.95</v>
      </c>
      <c r="F88" s="2">
        <f t="shared" si="3"/>
        <v>669838.4</v>
      </c>
    </row>
    <row r="89" spans="1:6" x14ac:dyDescent="0.15">
      <c r="A89" t="s">
        <v>90</v>
      </c>
      <c r="C89">
        <v>16</v>
      </c>
      <c r="D89" s="2">
        <f>B2*C89</f>
        <v>352</v>
      </c>
      <c r="E89">
        <v>250.14</v>
      </c>
      <c r="F89" s="2">
        <f t="shared" si="3"/>
        <v>88049.279999999999</v>
      </c>
    </row>
    <row r="90" spans="1:6" x14ac:dyDescent="0.15">
      <c r="A90" t="s">
        <v>91</v>
      </c>
      <c r="C90">
        <v>8</v>
      </c>
      <c r="D90" s="2">
        <f>B2*C90</f>
        <v>176</v>
      </c>
      <c r="E90">
        <v>3810.8</v>
      </c>
      <c r="F90" s="2">
        <f t="shared" si="3"/>
        <v>670700.80000000005</v>
      </c>
    </row>
    <row r="91" spans="1:6" x14ac:dyDescent="0.15">
      <c r="A91" t="s">
        <v>92</v>
      </c>
      <c r="C91">
        <v>8</v>
      </c>
      <c r="D91" s="2">
        <f>B2*C91</f>
        <v>176</v>
      </c>
      <c r="E91">
        <v>4007.5</v>
      </c>
      <c r="F91" s="2">
        <f t="shared" si="3"/>
        <v>705320</v>
      </c>
    </row>
    <row r="92" spans="1:6" x14ac:dyDescent="0.15">
      <c r="A92" t="s">
        <v>93</v>
      </c>
      <c r="C92">
        <v>8</v>
      </c>
      <c r="D92" s="2">
        <f>B2*C92</f>
        <v>176</v>
      </c>
      <c r="E92">
        <v>814.17</v>
      </c>
      <c r="F92" s="2">
        <f t="shared" si="3"/>
        <v>143293.91999999998</v>
      </c>
    </row>
    <row r="93" spans="1:6" x14ac:dyDescent="0.15">
      <c r="A93" t="s">
        <v>94</v>
      </c>
      <c r="C93">
        <v>8</v>
      </c>
      <c r="D93" s="2">
        <f>B2*C93</f>
        <v>176</v>
      </c>
      <c r="E93">
        <v>753.86</v>
      </c>
      <c r="F93" s="2">
        <f t="shared" si="3"/>
        <v>132679.36000000002</v>
      </c>
    </row>
    <row r="94" spans="1:6" x14ac:dyDescent="0.15">
      <c r="A94" t="s">
        <v>95</v>
      </c>
      <c r="C94">
        <v>16</v>
      </c>
      <c r="D94" s="2">
        <f>B2*C94</f>
        <v>352</v>
      </c>
      <c r="E94">
        <v>794.2</v>
      </c>
      <c r="F94" s="2">
        <f t="shared" si="3"/>
        <v>279558.40000000002</v>
      </c>
    </row>
    <row r="95" spans="1:6" x14ac:dyDescent="0.15">
      <c r="A95" t="s">
        <v>96</v>
      </c>
      <c r="C95">
        <v>16</v>
      </c>
      <c r="D95" s="2">
        <f>B2*C95</f>
        <v>352</v>
      </c>
      <c r="E95">
        <v>1315.47</v>
      </c>
      <c r="F95" s="2">
        <f t="shared" si="3"/>
        <v>463045.44</v>
      </c>
    </row>
    <row r="96" spans="1:6" x14ac:dyDescent="0.15">
      <c r="A96" t="s">
        <v>97</v>
      </c>
      <c r="C96">
        <v>16</v>
      </c>
      <c r="D96" s="2">
        <f>B2*C96</f>
        <v>352</v>
      </c>
      <c r="E96">
        <v>48244.32</v>
      </c>
      <c r="F96" s="2">
        <f t="shared" si="3"/>
        <v>16982000.640000001</v>
      </c>
    </row>
    <row r="97" spans="1:7" x14ac:dyDescent="0.15">
      <c r="A97" t="s">
        <v>98</v>
      </c>
      <c r="C97" s="2">
        <f>SUM(C84:C96)</f>
        <v>160</v>
      </c>
      <c r="D97" s="2">
        <f>SUM(D84:D96)</f>
        <v>3520</v>
      </c>
      <c r="F97" s="2">
        <f>SUM(F84:F96)</f>
        <v>43020669.120000005</v>
      </c>
    </row>
    <row r="99" spans="1:7" x14ac:dyDescent="0.15">
      <c r="A99" t="s">
        <v>99</v>
      </c>
      <c r="C99">
        <v>2</v>
      </c>
      <c r="D99" s="2">
        <f>B2*C99</f>
        <v>44</v>
      </c>
      <c r="E99">
        <v>32104</v>
      </c>
      <c r="F99" s="2">
        <f t="shared" ref="F99:F106" si="4">D99*E99</f>
        <v>1412576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1232</v>
      </c>
      <c r="E101">
        <v>41.09</v>
      </c>
      <c r="F101" s="2">
        <f t="shared" si="4"/>
        <v>50622.880000000005</v>
      </c>
    </row>
    <row r="102" spans="1:7" x14ac:dyDescent="0.15">
      <c r="A102" t="s">
        <v>102</v>
      </c>
      <c r="C102">
        <v>56</v>
      </c>
      <c r="D102" s="2">
        <f>B2*C102</f>
        <v>1232</v>
      </c>
      <c r="E102">
        <v>2.89</v>
      </c>
      <c r="F102" s="2">
        <f t="shared" si="4"/>
        <v>3560.48</v>
      </c>
    </row>
    <row r="103" spans="1:7" x14ac:dyDescent="0.15">
      <c r="A103" t="s">
        <v>103</v>
      </c>
      <c r="C103">
        <v>2</v>
      </c>
      <c r="D103" s="2">
        <f>(B2-1)*C103</f>
        <v>42</v>
      </c>
      <c r="E103">
        <v>383652</v>
      </c>
      <c r="F103" s="2">
        <f t="shared" si="4"/>
        <v>16113384</v>
      </c>
    </row>
    <row r="104" spans="1:7" x14ac:dyDescent="0.15">
      <c r="A104" t="s">
        <v>104</v>
      </c>
      <c r="C104">
        <v>8</v>
      </c>
      <c r="D104" s="2">
        <f>(B2-1)*C104</f>
        <v>168</v>
      </c>
      <c r="E104">
        <v>49.96</v>
      </c>
      <c r="F104" s="2">
        <f t="shared" si="4"/>
        <v>8393.2800000000007</v>
      </c>
    </row>
    <row r="105" spans="1:7" x14ac:dyDescent="0.15">
      <c r="A105" t="s">
        <v>105</v>
      </c>
      <c r="C105">
        <v>8</v>
      </c>
      <c r="D105" s="2">
        <f>(B2-1)*C105</f>
        <v>168</v>
      </c>
      <c r="E105">
        <v>2.89</v>
      </c>
      <c r="F105" s="2">
        <f t="shared" si="4"/>
        <v>485.52000000000004</v>
      </c>
    </row>
    <row r="106" spans="1:7" x14ac:dyDescent="0.15">
      <c r="A106" t="s">
        <v>106</v>
      </c>
      <c r="C106">
        <v>8</v>
      </c>
      <c r="D106" s="2">
        <f>(B2-1)*C106</f>
        <v>168</v>
      </c>
      <c r="E106">
        <v>16.510000000000002</v>
      </c>
      <c r="F106" s="2">
        <f t="shared" si="4"/>
        <v>2773.6800000000003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3056</v>
      </c>
      <c r="F107" s="2">
        <f>SUM(F99:F106)</f>
        <v>18264319.84</v>
      </c>
    </row>
    <row r="109" spans="1:7" x14ac:dyDescent="0.15">
      <c r="A109" t="s">
        <v>108</v>
      </c>
      <c r="C109">
        <v>8</v>
      </c>
      <c r="D109" s="2">
        <f>B2*C109</f>
        <v>176</v>
      </c>
      <c r="E109">
        <v>7000</v>
      </c>
      <c r="F109" s="2">
        <f>D109*E109</f>
        <v>1232000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56737</v>
      </c>
      <c r="F111" s="2">
        <f>F37+F61+F82+F97+F107+F109</f>
        <v>823472042.12000012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22</v>
      </c>
      <c r="E113">
        <v>2923.81</v>
      </c>
      <c r="F113" s="2">
        <f>D113*E113</f>
        <v>64323.82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