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６０ｃｍ\Excel\D600_Excel\"/>
    </mc:Choice>
  </mc:AlternateContent>
  <xr:revisionPtr revIDLastSave="0" documentId="8_{723DBD14-6D55-4967-9A95-67312A4F3D01}" xr6:coauthVersionLast="47" xr6:coauthVersionMax="47" xr10:uidLastSave="{00000000-0000-0000-0000-000000000000}"/>
  <bookViews>
    <workbookView xWindow="-120" yWindow="-120" windowWidth="20730" windowHeight="11160" tabRatio="881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D36" i="1"/>
  <c r="F36" i="1"/>
  <c r="C37" i="1"/>
  <c r="D37" i="1"/>
  <c r="F37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D60" i="1"/>
  <c r="F60" i="1"/>
  <c r="C61" i="1"/>
  <c r="D61" i="1"/>
  <c r="F61" i="1"/>
  <c r="G61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D76" i="1"/>
  <c r="F76" i="1"/>
  <c r="F77" i="1"/>
  <c r="D78" i="1"/>
  <c r="F78" i="1"/>
  <c r="D79" i="1"/>
  <c r="F79" i="1"/>
  <c r="D80" i="1"/>
  <c r="F80" i="1"/>
  <c r="D81" i="1"/>
  <c r="F81" i="1"/>
  <c r="C82" i="1"/>
  <c r="D82" i="1"/>
  <c r="F82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D96" i="1"/>
  <c r="F96" i="1"/>
  <c r="C97" i="1"/>
  <c r="D97" i="1"/>
  <c r="F97" i="1"/>
  <c r="D99" i="1"/>
  <c r="F99" i="1"/>
  <c r="F100" i="1"/>
  <c r="D101" i="1"/>
  <c r="F101" i="1"/>
  <c r="D102" i="1"/>
  <c r="F102" i="1"/>
  <c r="D103" i="1"/>
  <c r="F103" i="1"/>
  <c r="D104" i="1"/>
  <c r="F104" i="1"/>
  <c r="D105" i="1"/>
  <c r="F105" i="1"/>
  <c r="D106" i="1"/>
  <c r="F106" i="1"/>
  <c r="C107" i="1"/>
  <c r="D107" i="1"/>
  <c r="F107" i="1"/>
  <c r="D109" i="1"/>
  <c r="F109" i="1"/>
  <c r="C111" i="1"/>
  <c r="D111" i="1"/>
  <c r="F111" i="1"/>
  <c r="G111" i="1"/>
  <c r="D113" i="1"/>
  <c r="F113" i="1"/>
</calcChain>
</file>

<file path=xl/sharedStrings.xml><?xml version="1.0" encoding="utf-8"?>
<sst xmlns="http://schemas.openxmlformats.org/spreadsheetml/2006/main" count="112" uniqueCount="112">
  <si>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</si>
  <si>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</si>
  <si>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</si>
  <si>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</si>
  <si>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</si>
  <si>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</si>
  <si>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</si>
  <si>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</si>
  <si>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</si>
  <si>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 xml:space="preserve">ローターブッシュ２ 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</si>
  <si>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</si>
  <si>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</si>
  <si>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</si>
  <si>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</si>
  <si>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</si>
  <si>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</si>
  <si>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</si>
  <si>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</si>
  <si>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</si>
  <si>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</si>
  <si>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クランクギアプレートオイル止め１</t>
  </si>
  <si>
    <t>クランクギアプレートオイル止め２</t>
  </si>
  <si>
    <t>クランクギアプレートオイル止め３</t>
  </si>
  <si>
    <t>クランクギアプレート位置決めピン</t>
  </si>
  <si>
    <t>出力ギアオイル噴霧管</t>
  </si>
  <si>
    <t>ギアケース(１４連)</t>
  </si>
  <si>
    <t>ガスケット</t>
  </si>
  <si>
    <t>六角穴付きボルト(M8×14)</t>
  </si>
  <si>
    <t>六角穴付きボルト(M24×54)</t>
  </si>
  <si>
    <t>六角穴付きボルト(M24×84)</t>
  </si>
  <si>
    <t>六角穴付きボルト(M24×92)</t>
  </si>
  <si>
    <t>六角穴付きボルト(M24×395)</t>
  </si>
  <si>
    <t>六角穴付きボルト(M24×445)</t>
  </si>
  <si>
    <t>六角穴付きボルト(M36×223)</t>
  </si>
  <si>
    <t>六角穴付きボルト(M36×343)</t>
  </si>
  <si>
    <t>六角穴付きボルト(M36×463)</t>
  </si>
  <si>
    <t xml:space="preserve">六角穴付きボルト(M36×568) </t>
  </si>
  <si>
    <t>六角穴付きボルト(M36×576)</t>
  </si>
  <si>
    <t>ばね座金(M8用)</t>
  </si>
  <si>
    <t xml:space="preserve">ばね座金(M24用) </t>
  </si>
  <si>
    <t>ばね座金(M36用)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</si>
  <si>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</si>
  <si>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</si>
  <si>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</si>
  <si>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</si>
  <si>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</si>
  <si>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</si>
  <si>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</si>
  <si>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</si>
  <si>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</si>
  <si>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</si>
  <si>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</si>
  <si>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</si>
  <si>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</si>
  <si>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</si>
  <si>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</si>
  <si>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</si>
  <si>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</si>
  <si>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</si>
  <si>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</si>
  <si>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</si>
  <si>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</si>
  <si>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</si>
  <si>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</si>
  <si>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</si>
  <si>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</si>
  <si>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</si>
  <si>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</si>
  <si>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</si>
  <si>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</si>
  <si>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</si>
  <si>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</si>
  <si>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</si>
  <si>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</si>
  <si>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</si>
  <si>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</si>
  <si>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</si>
  <si>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</si>
  <si>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出力ギア(１４連)</t>
  </si>
  <si>
    <t xml:space="preserve">出力シャフト(１４連) </t>
  </si>
  <si>
    <t xml:space="preserve">両角キー(40×20×39) </t>
  </si>
  <si>
    <t xml:space="preserve">両角キー(50×25×197) </t>
  </si>
  <si>
    <t>単列深溝玉軸受(Φ300-Φ380-38mm)</t>
  </si>
  <si>
    <t>単列深溝玉軸受(Φ930-Φ1030-46mm)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</si>
  <si>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</si>
  <si>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</si>
  <si>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</si>
  <si>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</si>
  <si>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</si>
  <si>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</si>
  <si>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</si>
  <si>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</si>
  <si>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</si>
  <si>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</si>
  <si>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</si>
  <si>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</si>
  <si>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</si>
  <si>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</si>
  <si>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</si>
  <si>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</si>
  <si>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</si>
  <si>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六角穴付きボルト(M12×27)</t>
  </si>
  <si>
    <t xml:space="preserve">ばね座金(M12用)                          </t>
  </si>
  <si>
    <t>排気マニホールド(連用)</t>
  </si>
  <si>
    <t>六角穴付きボルト(M12×38)</t>
  </si>
  <si>
    <t xml:space="preserve">ばね座金(M12用) </t>
  </si>
  <si>
    <t>六角ナット(M12)</t>
  </si>
  <si>
    <t xml:space="preserve">*******マニホールド部品の合計******* </t>
  </si>
  <si>
    <t>燃料噴射弁＋ノズル</t>
  </si>
  <si>
    <t>********エンジン(１４連)合計**********</t>
  </si>
  <si>
    <t xml:space="preserve">ウォータージャケット(㍑)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</si>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</sst>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showZeros="0" tabSelected="1" topLeftCell="A92" workbookViewId="0">
      <selection activeCell="A81" sqref="A81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14</v>
      </c>
    </row>
    <row r="3" spans="1:7" ht="19.5" customHeight="1" x14ac:dyDescent="0.15">
      <c r="A3" t="s">
        <v>7</v>
      </c>
      <c r="C3">
        <v>2</v>
      </c>
      <c r="D3" s="2">
        <f>B2*C3</f>
        <v>28</v>
      </c>
      <c r="E3">
        <v>1549508</v>
      </c>
      <c r="F3" s="2">
        <f t="shared" ref="F3:F36" si="0">D3*E3</f>
        <v>43386224</v>
      </c>
    </row>
    <row r="4" spans="1:7" ht="19.5" customHeight="1" x14ac:dyDescent="0.15">
      <c r="A4" t="s">
        <v>8</v>
      </c>
      <c r="C4">
        <v>2</v>
      </c>
      <c r="D4" s="2">
        <f>B2*C4</f>
        <v>28</v>
      </c>
      <c r="E4">
        <v>11315.18</v>
      </c>
      <c r="F4" s="2">
        <f t="shared" si="0"/>
        <v>316825.04000000004</v>
      </c>
    </row>
    <row r="5" spans="1:7" ht="19.5" customHeight="1" x14ac:dyDescent="0.15">
      <c r="A5" t="s">
        <v>9</v>
      </c>
      <c r="C5">
        <v>2</v>
      </c>
      <c r="D5" s="2">
        <f>B2*C5</f>
        <v>28</v>
      </c>
      <c r="E5">
        <v>17076.560000000001</v>
      </c>
      <c r="F5" s="2">
        <f t="shared" si="0"/>
        <v>478143.68000000005</v>
      </c>
    </row>
    <row r="6" spans="1:7" ht="19.5" customHeight="1" x14ac:dyDescent="0.15">
      <c r="A6" t="s">
        <v>10</v>
      </c>
      <c r="C6">
        <v>4</v>
      </c>
      <c r="D6" s="2">
        <f>B2*C6</f>
        <v>56</v>
      </c>
      <c r="E6">
        <v>341.36</v>
      </c>
      <c r="F6" s="2">
        <f t="shared" si="0"/>
        <v>19116.16</v>
      </c>
    </row>
    <row r="7" spans="1:7" ht="19.5" customHeight="1" x14ac:dyDescent="0.15">
      <c r="A7" t="s">
        <v>11</v>
      </c>
      <c r="C7">
        <v>8</v>
      </c>
      <c r="D7" s="2">
        <f>B2*C7</f>
        <v>112</v>
      </c>
      <c r="E7">
        <v>99.24</v>
      </c>
      <c r="F7" s="2">
        <f t="shared" si="0"/>
        <v>11114.88</v>
      </c>
    </row>
    <row r="8" spans="1:7" ht="19.5" customHeight="1" x14ac:dyDescent="0.15">
      <c r="A8" t="s">
        <v>12</v>
      </c>
      <c r="C8">
        <v>2</v>
      </c>
      <c r="D8" s="2">
        <f>B2*C8</f>
        <v>28</v>
      </c>
      <c r="E8">
        <v>1097241</v>
      </c>
      <c r="F8" s="2">
        <f t="shared" si="0"/>
        <v>30722748</v>
      </c>
    </row>
    <row r="9" spans="1:7" ht="19.5" customHeight="1" x14ac:dyDescent="0.15">
      <c r="A9" t="s">
        <v>13</v>
      </c>
      <c r="C9">
        <v>120</v>
      </c>
      <c r="D9" s="2">
        <f>B2*C9</f>
        <v>1680</v>
      </c>
      <c r="E9">
        <v>25.61</v>
      </c>
      <c r="F9" s="2">
        <f t="shared" si="0"/>
        <v>43024.799999999996</v>
      </c>
    </row>
    <row r="10" spans="1:7" ht="19.5" customHeight="1" x14ac:dyDescent="0.15">
      <c r="A10" t="s">
        <v>14</v>
      </c>
      <c r="C10">
        <v>80</v>
      </c>
      <c r="D10" s="2">
        <f>B2*C10</f>
        <v>1120</v>
      </c>
      <c r="E10">
        <v>88.57</v>
      </c>
      <c r="F10" s="2">
        <f t="shared" si="0"/>
        <v>99198.399999999994</v>
      </c>
    </row>
    <row r="11" spans="1:7" ht="19.5" customHeight="1" x14ac:dyDescent="0.15">
      <c r="A11" t="s">
        <v>15</v>
      </c>
      <c r="C11">
        <v>24</v>
      </c>
      <c r="D11" s="2">
        <f>B2*C11</f>
        <v>336</v>
      </c>
      <c r="E11">
        <v>843</v>
      </c>
      <c r="F11" s="2">
        <f t="shared" si="0"/>
        <v>283248</v>
      </c>
    </row>
    <row r="12" spans="1:7" ht="19.5" customHeight="1" x14ac:dyDescent="0.15">
      <c r="A12" t="s">
        <v>16</v>
      </c>
      <c r="C12">
        <v>48</v>
      </c>
      <c r="D12" s="2">
        <f>B2*C12</f>
        <v>672</v>
      </c>
      <c r="E12">
        <v>9.85</v>
      </c>
      <c r="F12" s="2">
        <f t="shared" si="0"/>
        <v>6619.2</v>
      </c>
    </row>
    <row r="13" spans="1:7" ht="19.5" customHeight="1" x14ac:dyDescent="0.15">
      <c r="A13" t="s">
        <v>17</v>
      </c>
      <c r="C13">
        <v>2</v>
      </c>
      <c r="D13" s="2">
        <f>B2*C13</f>
        <v>28</v>
      </c>
      <c r="E13">
        <v>201536</v>
      </c>
      <c r="F13" s="2">
        <f t="shared" si="0"/>
        <v>5643008</v>
      </c>
    </row>
    <row r="14" spans="1:7" ht="19.5" customHeight="1" x14ac:dyDescent="0.15">
      <c r="A14" t="s">
        <v>18</v>
      </c>
      <c r="C14">
        <v>2</v>
      </c>
      <c r="D14" s="2">
        <f>B2*C14</f>
        <v>28</v>
      </c>
      <c r="E14">
        <v>797387</v>
      </c>
      <c r="F14" s="2">
        <f t="shared" si="0"/>
        <v>22326836</v>
      </c>
    </row>
    <row r="15" spans="1:7" ht="19.5" customHeight="1" x14ac:dyDescent="0.15">
      <c r="A15" t="s">
        <v>19</v>
      </c>
      <c r="C15">
        <v>2</v>
      </c>
      <c r="D15" s="2">
        <f>B2*C15</f>
        <v>28</v>
      </c>
      <c r="E15">
        <v>1903.83</v>
      </c>
      <c r="F15" s="2">
        <f t="shared" si="0"/>
        <v>53307.24</v>
      </c>
    </row>
    <row r="16" spans="1:7" ht="19.5" customHeight="1" x14ac:dyDescent="0.15">
      <c r="A16" t="s">
        <v>20</v>
      </c>
      <c r="C16">
        <v>4</v>
      </c>
      <c r="D16" s="2">
        <f>B2*C16</f>
        <v>56</v>
      </c>
      <c r="E16">
        <v>4.88</v>
      </c>
      <c r="F16" s="2">
        <f t="shared" si="0"/>
        <v>273.27999999999997</v>
      </c>
    </row>
    <row r="17" spans="1:6" ht="19.5" customHeight="1" x14ac:dyDescent="0.15">
      <c r="A17" t="s">
        <v>21</v>
      </c>
      <c r="C17">
        <v>12</v>
      </c>
      <c r="D17" s="2">
        <f>B2*C17</f>
        <v>168</v>
      </c>
      <c r="E17">
        <v>14.65</v>
      </c>
      <c r="F17" s="2">
        <f t="shared" si="0"/>
        <v>2461.2000000000003</v>
      </c>
    </row>
    <row r="18" spans="1:6" ht="19.5" customHeight="1" x14ac:dyDescent="0.15">
      <c r="A18" t="s">
        <v>22</v>
      </c>
      <c r="C18">
        <v>2</v>
      </c>
      <c r="D18" s="2">
        <f>B2*C18</f>
        <v>28</v>
      </c>
      <c r="E18">
        <v>89.35</v>
      </c>
      <c r="F18" s="2">
        <f t="shared" si="0"/>
        <v>2501.7999999999997</v>
      </c>
    </row>
    <row r="19" spans="1:6" ht="19.5" customHeight="1" x14ac:dyDescent="0.15">
      <c r="A19" t="s">
        <v>23</v>
      </c>
      <c r="C19">
        <v>8</v>
      </c>
      <c r="D19" s="2">
        <f>B2*C19</f>
        <v>112</v>
      </c>
      <c r="E19">
        <v>658.33</v>
      </c>
      <c r="F19" s="2">
        <f t="shared" si="0"/>
        <v>73732.960000000006</v>
      </c>
    </row>
    <row r="20" spans="1:6" ht="19.5" customHeight="1" x14ac:dyDescent="0.15">
      <c r="A20" s="3" t="s">
        <v>24</v>
      </c>
      <c r="C20">
        <v>4</v>
      </c>
      <c r="D20" s="2">
        <f>B2*C20</f>
        <v>56</v>
      </c>
      <c r="E20">
        <v>14.51</v>
      </c>
      <c r="F20" s="2">
        <f t="shared" si="0"/>
        <v>812.56</v>
      </c>
    </row>
    <row r="21" spans="1:6" ht="19.5" customHeight="1" x14ac:dyDescent="0.15">
      <c r="A21" t="s">
        <v>25</v>
      </c>
      <c r="C21">
        <v>2</v>
      </c>
      <c r="D21" s="2">
        <f>B2*C21</f>
        <v>28</v>
      </c>
      <c r="E21">
        <v>97084</v>
      </c>
      <c r="F21" s="2">
        <f t="shared" si="0"/>
        <v>2718352</v>
      </c>
    </row>
    <row r="22" spans="1:6" ht="19.5" customHeight="1" x14ac:dyDescent="0.15">
      <c r="A22" t="s">
        <v>26</v>
      </c>
      <c r="C22">
        <v>4</v>
      </c>
      <c r="D22" s="2">
        <f>B2*C22</f>
        <v>56</v>
      </c>
      <c r="E22">
        <v>9127.2099999999991</v>
      </c>
      <c r="F22" s="2">
        <f t="shared" si="0"/>
        <v>511123.75999999995</v>
      </c>
    </row>
    <row r="23" spans="1:6" ht="19.5" customHeight="1" x14ac:dyDescent="0.15">
      <c r="A23" t="s">
        <v>27</v>
      </c>
      <c r="C23">
        <v>44</v>
      </c>
      <c r="D23" s="2">
        <f>B2*C23</f>
        <v>616</v>
      </c>
      <c r="E23">
        <v>11.99</v>
      </c>
      <c r="F23" s="2">
        <f t="shared" si="0"/>
        <v>7385.84</v>
      </c>
    </row>
    <row r="24" spans="1:6" ht="19.5" customHeight="1" x14ac:dyDescent="0.15">
      <c r="A24" t="s">
        <v>28</v>
      </c>
      <c r="C24">
        <v>128</v>
      </c>
      <c r="D24" s="2">
        <f>B2*C24</f>
        <v>1792</v>
      </c>
      <c r="E24">
        <v>326.81</v>
      </c>
      <c r="F24" s="2">
        <f t="shared" si="0"/>
        <v>585643.52000000002</v>
      </c>
    </row>
    <row r="25" spans="1:6" ht="19.5" customHeight="1" x14ac:dyDescent="0.15">
      <c r="A25" t="s">
        <v>29</v>
      </c>
      <c r="C25">
        <v>8</v>
      </c>
      <c r="D25" s="2">
        <f>B2*C25</f>
        <v>112</v>
      </c>
      <c r="E25">
        <v>449.17</v>
      </c>
      <c r="F25" s="2">
        <f t="shared" si="0"/>
        <v>50307.040000000001</v>
      </c>
    </row>
    <row r="26" spans="1:6" ht="19.5" customHeight="1" x14ac:dyDescent="0.15">
      <c r="A26" t="s">
        <v>30</v>
      </c>
      <c r="C26">
        <v>112</v>
      </c>
      <c r="D26" s="2">
        <f>B2*C26</f>
        <v>1568</v>
      </c>
      <c r="E26">
        <v>454.97</v>
      </c>
      <c r="F26" s="2">
        <f t="shared" si="0"/>
        <v>713392.96000000008</v>
      </c>
    </row>
    <row r="27" spans="1:6" ht="19.5" customHeight="1" x14ac:dyDescent="0.15">
      <c r="A27" t="s">
        <v>31</v>
      </c>
      <c r="C27">
        <v>16</v>
      </c>
      <c r="D27" s="2">
        <f>B2*C27</f>
        <v>224</v>
      </c>
      <c r="E27">
        <v>1432.03</v>
      </c>
      <c r="F27" s="2">
        <f t="shared" si="0"/>
        <v>320774.71999999997</v>
      </c>
    </row>
    <row r="28" spans="1:6" ht="19.5" customHeight="1" x14ac:dyDescent="0.15">
      <c r="A28" t="s">
        <v>32</v>
      </c>
      <c r="C28">
        <v>48</v>
      </c>
      <c r="D28" s="2">
        <f>B2*C28</f>
        <v>672</v>
      </c>
      <c r="E28">
        <v>1593.28</v>
      </c>
      <c r="F28" s="2">
        <f t="shared" si="0"/>
        <v>1070684.1599999999</v>
      </c>
    </row>
    <row r="29" spans="1:6" ht="19.5" customHeight="1" x14ac:dyDescent="0.15">
      <c r="A29" t="s">
        <v>33</v>
      </c>
      <c r="C29">
        <v>16</v>
      </c>
      <c r="D29" s="2">
        <f>B2*C29</f>
        <v>224</v>
      </c>
      <c r="E29">
        <v>2221.2399999999998</v>
      </c>
      <c r="F29" s="2">
        <f t="shared" si="0"/>
        <v>497557.75999999995</v>
      </c>
    </row>
    <row r="30" spans="1:6" ht="19.5" customHeight="1" x14ac:dyDescent="0.15">
      <c r="A30" t="s">
        <v>34</v>
      </c>
      <c r="C30">
        <v>16</v>
      </c>
      <c r="D30" s="2">
        <f>B2*C30</f>
        <v>224</v>
      </c>
      <c r="E30">
        <v>3122.56</v>
      </c>
      <c r="F30" s="2">
        <f t="shared" si="0"/>
        <v>699453.43999999994</v>
      </c>
    </row>
    <row r="31" spans="1:6" x14ac:dyDescent="0.15">
      <c r="A31" t="s">
        <v>35</v>
      </c>
      <c r="C31">
        <v>16</v>
      </c>
      <c r="D31" s="2">
        <f>B2*C31</f>
        <v>224</v>
      </c>
      <c r="E31">
        <v>4023.89</v>
      </c>
      <c r="F31" s="2">
        <f t="shared" si="0"/>
        <v>901351.36</v>
      </c>
    </row>
    <row r="32" spans="1:6" ht="13.5" customHeight="1" x14ac:dyDescent="0.15">
      <c r="A32" t="s">
        <v>36</v>
      </c>
      <c r="C32">
        <v>16</v>
      </c>
      <c r="D32" s="2">
        <f>B2*C32</f>
        <v>224</v>
      </c>
      <c r="E32">
        <v>4812.67</v>
      </c>
      <c r="F32" s="2">
        <f t="shared" si="0"/>
        <v>1078038.08</v>
      </c>
    </row>
    <row r="33" spans="1:7" x14ac:dyDescent="0.15">
      <c r="A33" t="s">
        <v>37</v>
      </c>
      <c r="C33">
        <v>16</v>
      </c>
      <c r="D33" s="2">
        <f>B2*C33</f>
        <v>224</v>
      </c>
      <c r="E33">
        <v>4872.76</v>
      </c>
      <c r="F33" s="2">
        <f t="shared" si="0"/>
        <v>1091498.24</v>
      </c>
    </row>
    <row r="34" spans="1:7" x14ac:dyDescent="0.15">
      <c r="A34" t="s">
        <v>38</v>
      </c>
      <c r="C34">
        <v>44</v>
      </c>
      <c r="D34" s="2">
        <f>B2*C34</f>
        <v>616</v>
      </c>
      <c r="E34">
        <v>1.2</v>
      </c>
      <c r="F34" s="2">
        <f t="shared" si="0"/>
        <v>739.19999999999993</v>
      </c>
    </row>
    <row r="35" spans="1:7" x14ac:dyDescent="0.15">
      <c r="A35" t="s">
        <v>39</v>
      </c>
      <c r="C35">
        <v>312</v>
      </c>
      <c r="D35" s="2">
        <f>B2*C35</f>
        <v>4368</v>
      </c>
      <c r="E35">
        <v>24.57</v>
      </c>
      <c r="F35" s="2">
        <f t="shared" si="0"/>
        <v>107321.76</v>
      </c>
    </row>
    <row r="36" spans="1:7" x14ac:dyDescent="0.15">
      <c r="A36" t="s">
        <v>40</v>
      </c>
      <c r="C36">
        <v>80</v>
      </c>
      <c r="D36" s="2">
        <f>B2*C36</f>
        <v>1120</v>
      </c>
      <c r="E36">
        <v>86.38</v>
      </c>
      <c r="F36" s="2">
        <f t="shared" si="0"/>
        <v>96745.599999999991</v>
      </c>
    </row>
    <row r="37" spans="1:7" x14ac:dyDescent="0.15">
      <c r="A37" t="s">
        <v>41</v>
      </c>
      <c r="C37" s="2">
        <f>SUM(C3:C36)</f>
        <v>1206</v>
      </c>
      <c r="D37" s="2">
        <f>SUM(D3:D36)</f>
        <v>16884</v>
      </c>
      <c r="F37" s="2">
        <f>SUM(F3:F36)</f>
        <v>113919564.63999999</v>
      </c>
    </row>
    <row r="39" spans="1:7" x14ac:dyDescent="0.15">
      <c r="A39" t="s">
        <v>42</v>
      </c>
      <c r="C39">
        <v>8</v>
      </c>
      <c r="D39" s="2">
        <f>B2*C39</f>
        <v>112</v>
      </c>
      <c r="E39">
        <v>59088</v>
      </c>
      <c r="F39" s="2">
        <f t="shared" ref="F39:F60" si="1">D39*E39</f>
        <v>6617856</v>
      </c>
      <c r="G39">
        <v>216782.54</v>
      </c>
    </row>
    <row r="40" spans="1:7" x14ac:dyDescent="0.15">
      <c r="A40" t="s">
        <v>43</v>
      </c>
      <c r="C40">
        <v>4</v>
      </c>
      <c r="D40" s="2">
        <f>B2*C40</f>
        <v>56</v>
      </c>
      <c r="E40">
        <v>257.69</v>
      </c>
      <c r="F40" s="2">
        <f t="shared" si="1"/>
        <v>14430.64</v>
      </c>
      <c r="G40">
        <v>515.38</v>
      </c>
    </row>
    <row r="41" spans="1:7" x14ac:dyDescent="0.15">
      <c r="A41" t="s">
        <v>44</v>
      </c>
      <c r="C41">
        <v>16</v>
      </c>
      <c r="D41" s="2">
        <f>B2*C41</f>
        <v>224</v>
      </c>
      <c r="E41">
        <v>714.49</v>
      </c>
      <c r="F41" s="2">
        <f t="shared" si="1"/>
        <v>160045.76000000001</v>
      </c>
      <c r="G41">
        <v>6749.61</v>
      </c>
    </row>
    <row r="42" spans="1:7" x14ac:dyDescent="0.15">
      <c r="A42" t="s">
        <v>45</v>
      </c>
      <c r="C42">
        <v>32</v>
      </c>
      <c r="D42" s="2">
        <f>B2*C42</f>
        <v>448</v>
      </c>
      <c r="E42">
        <v>1.54</v>
      </c>
      <c r="F42" s="2">
        <f t="shared" si="1"/>
        <v>689.92000000000007</v>
      </c>
      <c r="G42">
        <v>19.11</v>
      </c>
    </row>
    <row r="43" spans="1:7" x14ac:dyDescent="0.15">
      <c r="A43" t="s">
        <v>46</v>
      </c>
      <c r="C43">
        <v>4</v>
      </c>
      <c r="D43" s="2">
        <f>B2*C43</f>
        <v>56</v>
      </c>
      <c r="E43">
        <v>413.39</v>
      </c>
      <c r="F43" s="2">
        <f t="shared" si="1"/>
        <v>23149.84</v>
      </c>
      <c r="G43">
        <v>947.76</v>
      </c>
    </row>
    <row r="44" spans="1:7" x14ac:dyDescent="0.15">
      <c r="A44" t="s">
        <v>47</v>
      </c>
      <c r="C44">
        <v>4</v>
      </c>
      <c r="D44" s="2">
        <f>B2*C44</f>
        <v>56</v>
      </c>
      <c r="E44">
        <v>51476.6</v>
      </c>
      <c r="F44" s="2">
        <f t="shared" si="1"/>
        <v>2882689.6</v>
      </c>
      <c r="G44">
        <v>68797.58</v>
      </c>
    </row>
    <row r="45" spans="1:7" x14ac:dyDescent="0.15">
      <c r="A45" t="s">
        <v>48</v>
      </c>
      <c r="C45">
        <v>8</v>
      </c>
      <c r="D45" s="2">
        <f>B2*C45</f>
        <v>112</v>
      </c>
      <c r="E45">
        <v>12.4</v>
      </c>
      <c r="F45" s="2">
        <f t="shared" si="1"/>
        <v>1388.8</v>
      </c>
      <c r="G45">
        <v>57.14</v>
      </c>
    </row>
    <row r="46" spans="1:7" x14ac:dyDescent="0.15">
      <c r="A46" t="s">
        <v>49</v>
      </c>
      <c r="C46">
        <v>2</v>
      </c>
      <c r="D46" s="2">
        <f>B2*C46</f>
        <v>28</v>
      </c>
      <c r="E46">
        <v>991174</v>
      </c>
      <c r="F46" s="2">
        <f t="shared" si="1"/>
        <v>27752872</v>
      </c>
      <c r="G46">
        <v>301431.36</v>
      </c>
    </row>
    <row r="47" spans="1:7" x14ac:dyDescent="0.15">
      <c r="A47" t="s">
        <v>50</v>
      </c>
      <c r="C47">
        <v>2</v>
      </c>
      <c r="D47" s="2">
        <f>B2*C47</f>
        <v>28</v>
      </c>
      <c r="E47">
        <v>9502.33</v>
      </c>
      <c r="F47" s="2">
        <f t="shared" si="1"/>
        <v>266065.24</v>
      </c>
      <c r="G47">
        <v>1135.3900000000001</v>
      </c>
    </row>
    <row r="48" spans="1:7" x14ac:dyDescent="0.15">
      <c r="A48" t="s">
        <v>51</v>
      </c>
      <c r="C48">
        <v>2</v>
      </c>
      <c r="D48" s="2">
        <f>B2*C48</f>
        <v>28</v>
      </c>
      <c r="E48">
        <v>14283.39</v>
      </c>
      <c r="F48" s="2">
        <f t="shared" si="1"/>
        <v>399934.92</v>
      </c>
      <c r="G48">
        <v>1706.66</v>
      </c>
    </row>
    <row r="49" spans="1:7" x14ac:dyDescent="0.15">
      <c r="A49" t="s">
        <v>52</v>
      </c>
      <c r="C49">
        <v>4</v>
      </c>
      <c r="D49" s="2">
        <f>B2*C49</f>
        <v>56</v>
      </c>
      <c r="E49">
        <v>6470</v>
      </c>
      <c r="F49" s="2">
        <f t="shared" si="1"/>
        <v>362320</v>
      </c>
      <c r="G49">
        <v>9967.67</v>
      </c>
    </row>
    <row r="50" spans="1:7" x14ac:dyDescent="0.15">
      <c r="A50" t="s">
        <v>53</v>
      </c>
      <c r="C50">
        <v>256</v>
      </c>
      <c r="D50" s="2">
        <f>B2*C50</f>
        <v>3584</v>
      </c>
      <c r="E50">
        <v>10.16</v>
      </c>
      <c r="F50" s="2">
        <f t="shared" si="1"/>
        <v>36413.440000000002</v>
      </c>
      <c r="G50">
        <v>966.31</v>
      </c>
    </row>
    <row r="51" spans="1:7" x14ac:dyDescent="0.15">
      <c r="A51" t="s">
        <v>54</v>
      </c>
      <c r="C51">
        <v>256</v>
      </c>
      <c r="D51" s="2">
        <f>B2*C51</f>
        <v>3584</v>
      </c>
      <c r="E51">
        <v>2.91</v>
      </c>
      <c r="F51" s="2">
        <f t="shared" si="1"/>
        <v>10429.44</v>
      </c>
      <c r="G51">
        <v>267.01</v>
      </c>
    </row>
    <row r="52" spans="1:7" x14ac:dyDescent="0.15">
      <c r="A52" t="s">
        <v>55</v>
      </c>
      <c r="C52">
        <v>256</v>
      </c>
      <c r="D52" s="2">
        <f>B2*C52</f>
        <v>3584</v>
      </c>
      <c r="E52">
        <v>0.54</v>
      </c>
      <c r="F52" s="2">
        <f t="shared" si="1"/>
        <v>1935.3600000000001</v>
      </c>
      <c r="G52">
        <v>49.55</v>
      </c>
    </row>
    <row r="53" spans="1:7" x14ac:dyDescent="0.15">
      <c r="A53" t="s">
        <v>56</v>
      </c>
      <c r="C53">
        <v>4</v>
      </c>
      <c r="D53" s="2">
        <f>B2*C53</f>
        <v>56</v>
      </c>
      <c r="E53">
        <v>7.25</v>
      </c>
      <c r="F53" s="2">
        <f t="shared" si="1"/>
        <v>406</v>
      </c>
      <c r="G53">
        <v>10.86</v>
      </c>
    </row>
    <row r="54" spans="1:7" x14ac:dyDescent="0.15">
      <c r="A54" t="s">
        <v>57</v>
      </c>
      <c r="C54">
        <v>4</v>
      </c>
      <c r="D54" s="2">
        <f>B2*C54</f>
        <v>56</v>
      </c>
      <c r="E54">
        <v>603.04999999999995</v>
      </c>
      <c r="F54" s="2">
        <f t="shared" si="1"/>
        <v>33770.799999999996</v>
      </c>
      <c r="G54">
        <v>356.05</v>
      </c>
    </row>
    <row r="55" spans="1:7" x14ac:dyDescent="0.15">
      <c r="A55" t="s">
        <v>58</v>
      </c>
      <c r="C55">
        <v>40</v>
      </c>
      <c r="D55" s="2">
        <f>B2*C55</f>
        <v>560</v>
      </c>
      <c r="E55">
        <v>609.91999999999996</v>
      </c>
      <c r="F55" s="2">
        <f t="shared" si="1"/>
        <v>341555.19999999995</v>
      </c>
      <c r="G55">
        <v>3601.1</v>
      </c>
    </row>
    <row r="56" spans="1:7" x14ac:dyDescent="0.15">
      <c r="A56" t="s">
        <v>59</v>
      </c>
      <c r="C56">
        <v>4</v>
      </c>
      <c r="D56" s="2">
        <f>B2*C56</f>
        <v>56</v>
      </c>
      <c r="E56">
        <v>608.91999999999996</v>
      </c>
      <c r="F56" s="2">
        <f t="shared" si="1"/>
        <v>34099.519999999997</v>
      </c>
      <c r="G56">
        <v>359.52</v>
      </c>
    </row>
    <row r="57" spans="1:7" x14ac:dyDescent="0.15">
      <c r="A57" t="s">
        <v>60</v>
      </c>
      <c r="C57">
        <v>8</v>
      </c>
      <c r="D57" s="2">
        <f>B2*C57</f>
        <v>112</v>
      </c>
      <c r="E57">
        <v>0.54</v>
      </c>
      <c r="F57" s="2">
        <f t="shared" si="1"/>
        <v>60.480000000000004</v>
      </c>
      <c r="G57">
        <v>0.25</v>
      </c>
    </row>
    <row r="58" spans="1:7" x14ac:dyDescent="0.15">
      <c r="A58" t="s">
        <v>61</v>
      </c>
      <c r="C58">
        <v>4</v>
      </c>
      <c r="D58" s="2">
        <f>B2*C58</f>
        <v>56</v>
      </c>
      <c r="E58">
        <v>74455.429999999993</v>
      </c>
      <c r="F58" s="2">
        <f t="shared" si="1"/>
        <v>4169504.0799999996</v>
      </c>
      <c r="G58">
        <v>38731.71</v>
      </c>
    </row>
    <row r="59" spans="1:7" x14ac:dyDescent="0.15">
      <c r="A59" t="s">
        <v>62</v>
      </c>
      <c r="C59">
        <v>4</v>
      </c>
      <c r="D59" s="2">
        <f>B2*C59</f>
        <v>56</v>
      </c>
      <c r="E59">
        <v>429093.28</v>
      </c>
      <c r="F59" s="2">
        <f t="shared" si="1"/>
        <v>24029223.68</v>
      </c>
      <c r="G59">
        <v>94762.21</v>
      </c>
    </row>
    <row r="60" spans="1:7" x14ac:dyDescent="0.15">
      <c r="A60" t="s">
        <v>63</v>
      </c>
      <c r="C60">
        <v>4</v>
      </c>
      <c r="D60" s="2">
        <f>B2*C60</f>
        <v>56</v>
      </c>
      <c r="E60">
        <v>6735.11</v>
      </c>
      <c r="F60" s="2">
        <f t="shared" si="1"/>
        <v>377166.16</v>
      </c>
      <c r="G60">
        <v>3503.6</v>
      </c>
    </row>
    <row r="61" spans="1:7" x14ac:dyDescent="0.15">
      <c r="A61" t="s">
        <v>64</v>
      </c>
      <c r="C61" s="2">
        <f>SUM(C39:C60)</f>
        <v>926</v>
      </c>
      <c r="D61" s="2">
        <f>SUM(D39:D60)</f>
        <v>12964</v>
      </c>
      <c r="F61" s="2">
        <f>SUM(F39:F60)</f>
        <v>67516006.879999995</v>
      </c>
      <c r="G61" s="2">
        <f>SUM(G39:G60)</f>
        <v>750718.37000000011</v>
      </c>
    </row>
    <row r="63" spans="1:7" x14ac:dyDescent="0.15">
      <c r="A63" t="s">
        <v>65</v>
      </c>
      <c r="C63">
        <v>4</v>
      </c>
      <c r="D63" s="2">
        <f>B2*C63</f>
        <v>56</v>
      </c>
      <c r="E63">
        <v>13849.58</v>
      </c>
      <c r="F63" s="2">
        <f t="shared" ref="F63:F81" si="2">D63*E63</f>
        <v>775576.48</v>
      </c>
    </row>
    <row r="64" spans="1:7" x14ac:dyDescent="0.15">
      <c r="A64" t="s">
        <v>66</v>
      </c>
      <c r="C64">
        <v>4</v>
      </c>
      <c r="D64" s="2">
        <f>B2*C64</f>
        <v>56</v>
      </c>
      <c r="E64">
        <v>7.15</v>
      </c>
      <c r="F64" s="2">
        <f t="shared" si="2"/>
        <v>400.40000000000003</v>
      </c>
    </row>
    <row r="65" spans="1:6" x14ac:dyDescent="0.15">
      <c r="A65" t="s">
        <v>67</v>
      </c>
      <c r="C65">
        <v>4</v>
      </c>
      <c r="D65" s="2">
        <f>B2*C65</f>
        <v>56</v>
      </c>
      <c r="E65">
        <v>402637.76</v>
      </c>
      <c r="F65" s="2">
        <f t="shared" si="2"/>
        <v>22547714.560000002</v>
      </c>
    </row>
    <row r="66" spans="1:6" x14ac:dyDescent="0.15">
      <c r="A66" t="s">
        <v>68</v>
      </c>
      <c r="C66">
        <v>4</v>
      </c>
      <c r="D66" s="2">
        <f>B2*C66</f>
        <v>56</v>
      </c>
      <c r="E66">
        <v>147356.62</v>
      </c>
      <c r="F66" s="2">
        <f t="shared" si="2"/>
        <v>8251970.7199999997</v>
      </c>
    </row>
    <row r="67" spans="1:6" x14ac:dyDescent="0.15">
      <c r="A67" t="s">
        <v>69</v>
      </c>
      <c r="C67">
        <v>4</v>
      </c>
      <c r="D67" s="2">
        <f>B2*C67</f>
        <v>56</v>
      </c>
      <c r="E67">
        <v>531588.67000000004</v>
      </c>
      <c r="F67" s="2">
        <f t="shared" si="2"/>
        <v>29768965.520000003</v>
      </c>
    </row>
    <row r="68" spans="1:6" x14ac:dyDescent="0.15">
      <c r="A68" t="s">
        <v>70</v>
      </c>
      <c r="C68">
        <v>24</v>
      </c>
      <c r="D68" s="2">
        <f>B2*C68</f>
        <v>336</v>
      </c>
      <c r="E68">
        <v>3350.43</v>
      </c>
      <c r="F68" s="2">
        <f t="shared" si="2"/>
        <v>1125744.48</v>
      </c>
    </row>
    <row r="69" spans="1:6" x14ac:dyDescent="0.15">
      <c r="A69" t="s">
        <v>71</v>
      </c>
      <c r="C69">
        <v>4</v>
      </c>
      <c r="D69" s="2">
        <f>B2*C69</f>
        <v>56</v>
      </c>
      <c r="E69">
        <v>8006.06</v>
      </c>
      <c r="F69" s="2">
        <f t="shared" si="2"/>
        <v>448339.36000000004</v>
      </c>
    </row>
    <row r="70" spans="1:6" x14ac:dyDescent="0.15">
      <c r="A70" t="s">
        <v>72</v>
      </c>
      <c r="C70">
        <v>4</v>
      </c>
      <c r="D70" s="2">
        <f>B2*C70</f>
        <v>56</v>
      </c>
      <c r="E70">
        <v>6659.02</v>
      </c>
      <c r="F70" s="2">
        <f t="shared" si="2"/>
        <v>372905.12</v>
      </c>
    </row>
    <row r="71" spans="1:6" x14ac:dyDescent="0.15">
      <c r="A71" t="s">
        <v>73</v>
      </c>
      <c r="C71">
        <v>16</v>
      </c>
      <c r="D71" s="2">
        <f>B2*C71</f>
        <v>224</v>
      </c>
      <c r="E71">
        <v>6.18</v>
      </c>
      <c r="F71" s="2">
        <f t="shared" si="2"/>
        <v>1384.32</v>
      </c>
    </row>
    <row r="72" spans="1:6" x14ac:dyDescent="0.15">
      <c r="A72" t="s">
        <v>74</v>
      </c>
      <c r="C72">
        <v>4</v>
      </c>
      <c r="D72" s="2">
        <f>B2*C72</f>
        <v>56</v>
      </c>
      <c r="E72">
        <v>30626.639999999999</v>
      </c>
      <c r="F72" s="2">
        <f t="shared" si="2"/>
        <v>1715091.8399999999</v>
      </c>
    </row>
    <row r="73" spans="1:6" x14ac:dyDescent="0.15">
      <c r="A73" t="s">
        <v>75</v>
      </c>
      <c r="C73">
        <v>4</v>
      </c>
      <c r="D73" s="2">
        <f>B2*C73</f>
        <v>56</v>
      </c>
      <c r="E73">
        <v>134842.26</v>
      </c>
      <c r="F73" s="2">
        <f t="shared" si="2"/>
        <v>7551166.5600000005</v>
      </c>
    </row>
    <row r="74" spans="1:6" x14ac:dyDescent="0.15">
      <c r="A74" t="s">
        <v>76</v>
      </c>
      <c r="C74">
        <v>4</v>
      </c>
      <c r="D74" s="2">
        <f>B2*C74</f>
        <v>56</v>
      </c>
      <c r="E74">
        <v>52872.44</v>
      </c>
      <c r="F74" s="2">
        <f t="shared" si="2"/>
        <v>2960856.64</v>
      </c>
    </row>
    <row r="75" spans="1:6" x14ac:dyDescent="0.15">
      <c r="A75" t="s">
        <v>77</v>
      </c>
      <c r="C75">
        <v>16</v>
      </c>
      <c r="D75" s="2">
        <f>B2*C75</f>
        <v>224</v>
      </c>
      <c r="E75">
        <v>784.21</v>
      </c>
      <c r="F75" s="2">
        <f t="shared" si="2"/>
        <v>175663.04</v>
      </c>
    </row>
    <row r="76" spans="1:6" x14ac:dyDescent="0.15">
      <c r="A76" t="s">
        <v>78</v>
      </c>
      <c r="C76">
        <v>2</v>
      </c>
      <c r="D76" s="2">
        <f>B2*C76</f>
        <v>28</v>
      </c>
      <c r="E76">
        <v>490180.37</v>
      </c>
      <c r="F76" s="2">
        <f t="shared" si="2"/>
        <v>13725050.359999999</v>
      </c>
    </row>
    <row r="77" spans="1:6" x14ac:dyDescent="0.15">
      <c r="A77" t="s">
        <v>79</v>
      </c>
      <c r="C77">
        <v>1</v>
      </c>
      <c r="D77">
        <v>1</v>
      </c>
      <c r="E77">
        <v>142678768</v>
      </c>
      <c r="F77" s="2">
        <f t="shared" si="2"/>
        <v>142678768</v>
      </c>
    </row>
    <row r="78" spans="1:6" x14ac:dyDescent="0.15">
      <c r="A78" t="s">
        <v>80</v>
      </c>
      <c r="C78">
        <v>16</v>
      </c>
      <c r="D78" s="2">
        <f>B2*C78</f>
        <v>224</v>
      </c>
      <c r="E78">
        <v>246.31</v>
      </c>
      <c r="F78" s="2">
        <f t="shared" si="2"/>
        <v>55173.440000000002</v>
      </c>
    </row>
    <row r="79" spans="1:6" x14ac:dyDescent="0.15">
      <c r="A79" t="s">
        <v>81</v>
      </c>
      <c r="C79">
        <v>16</v>
      </c>
      <c r="D79" s="2">
        <f>B2*C79</f>
        <v>224</v>
      </c>
      <c r="E79">
        <v>1944.92</v>
      </c>
      <c r="F79" s="2">
        <f t="shared" si="2"/>
        <v>435662.08000000002</v>
      </c>
    </row>
    <row r="80" spans="1:6" x14ac:dyDescent="0.15">
      <c r="A80" t="s">
        <v>82</v>
      </c>
      <c r="C80">
        <v>8</v>
      </c>
      <c r="D80" s="2">
        <f>B2*C80</f>
        <v>112</v>
      </c>
      <c r="E80">
        <v>10300</v>
      </c>
      <c r="F80" s="2">
        <f t="shared" si="2"/>
        <v>1153600</v>
      </c>
    </row>
    <row r="81" spans="1:6" x14ac:dyDescent="0.15">
      <c r="A81" t="s">
        <v>83</v>
      </c>
      <c r="C81">
        <v>2</v>
      </c>
      <c r="D81" s="2">
        <f>B2*C81</f>
        <v>28</v>
      </c>
      <c r="E81">
        <v>44600</v>
      </c>
      <c r="F81" s="2">
        <f t="shared" si="2"/>
        <v>1248800</v>
      </c>
    </row>
    <row r="82" spans="1:6" x14ac:dyDescent="0.15">
      <c r="A82" t="s">
        <v>84</v>
      </c>
      <c r="C82" s="2">
        <f>SUM(C63:C81)</f>
        <v>141</v>
      </c>
      <c r="D82" s="2">
        <f>SUM(D63:D81)</f>
        <v>1961</v>
      </c>
      <c r="F82" s="2">
        <f>D82*E82+SUM(F63:F81)</f>
        <v>234992832.92000002</v>
      </c>
    </row>
    <row r="84" spans="1:6" x14ac:dyDescent="0.15">
      <c r="A84" t="s">
        <v>85</v>
      </c>
      <c r="C84">
        <v>8</v>
      </c>
      <c r="D84" s="2">
        <f>B2*C84</f>
        <v>112</v>
      </c>
      <c r="E84">
        <v>47928.57</v>
      </c>
      <c r="F84" s="2">
        <f t="shared" ref="F84:F96" si="3">D84*E84</f>
        <v>5367999.84</v>
      </c>
    </row>
    <row r="85" spans="1:6" x14ac:dyDescent="0.15">
      <c r="A85" t="s">
        <v>86</v>
      </c>
      <c r="C85">
        <v>8</v>
      </c>
      <c r="D85" s="2">
        <f>B2*C85</f>
        <v>112</v>
      </c>
      <c r="E85">
        <v>46360.6</v>
      </c>
      <c r="F85" s="2">
        <f t="shared" si="3"/>
        <v>5192387.2</v>
      </c>
    </row>
    <row r="86" spans="1:6" x14ac:dyDescent="0.15">
      <c r="A86" t="s">
        <v>87</v>
      </c>
      <c r="C86">
        <v>16</v>
      </c>
      <c r="D86" s="2">
        <f>B2*C86</f>
        <v>224</v>
      </c>
      <c r="E86">
        <v>11916.52</v>
      </c>
      <c r="F86" s="2">
        <f t="shared" si="3"/>
        <v>2669300.48</v>
      </c>
    </row>
    <row r="87" spans="1:6" x14ac:dyDescent="0.15">
      <c r="A87" t="s">
        <v>88</v>
      </c>
      <c r="C87">
        <v>16</v>
      </c>
      <c r="D87" s="2">
        <f>B2*C87</f>
        <v>224</v>
      </c>
      <c r="E87">
        <v>5956.46</v>
      </c>
      <c r="F87" s="2">
        <f t="shared" si="3"/>
        <v>1334247.04</v>
      </c>
    </row>
    <row r="88" spans="1:6" x14ac:dyDescent="0.15">
      <c r="A88" t="s">
        <v>89</v>
      </c>
      <c r="C88">
        <v>16</v>
      </c>
      <c r="D88" s="2">
        <f>B2*C88</f>
        <v>224</v>
      </c>
      <c r="E88">
        <v>1902.95</v>
      </c>
      <c r="F88" s="2">
        <f t="shared" si="3"/>
        <v>426260.8</v>
      </c>
    </row>
    <row r="89" spans="1:6" x14ac:dyDescent="0.15">
      <c r="A89" t="s">
        <v>90</v>
      </c>
      <c r="C89">
        <v>16</v>
      </c>
      <c r="D89" s="2">
        <f>B2*C89</f>
        <v>224</v>
      </c>
      <c r="E89">
        <v>250.14</v>
      </c>
      <c r="F89" s="2">
        <f t="shared" si="3"/>
        <v>56031.360000000001</v>
      </c>
    </row>
    <row r="90" spans="1:6" x14ac:dyDescent="0.15">
      <c r="A90" t="s">
        <v>91</v>
      </c>
      <c r="C90">
        <v>8</v>
      </c>
      <c r="D90" s="2">
        <f>B2*C90</f>
        <v>112</v>
      </c>
      <c r="E90">
        <v>3810.8</v>
      </c>
      <c r="F90" s="2">
        <f t="shared" si="3"/>
        <v>426809.60000000003</v>
      </c>
    </row>
    <row r="91" spans="1:6" x14ac:dyDescent="0.15">
      <c r="A91" t="s">
        <v>92</v>
      </c>
      <c r="C91">
        <v>8</v>
      </c>
      <c r="D91" s="2">
        <f>B2*C91</f>
        <v>112</v>
      </c>
      <c r="E91">
        <v>4007.5</v>
      </c>
      <c r="F91" s="2">
        <f t="shared" si="3"/>
        <v>448840</v>
      </c>
    </row>
    <row r="92" spans="1:6" x14ac:dyDescent="0.15">
      <c r="A92" t="s">
        <v>93</v>
      </c>
      <c r="C92">
        <v>8</v>
      </c>
      <c r="D92" s="2">
        <f>B2*C92</f>
        <v>112</v>
      </c>
      <c r="E92">
        <v>814.17</v>
      </c>
      <c r="F92" s="2">
        <f t="shared" si="3"/>
        <v>91187.04</v>
      </c>
    </row>
    <row r="93" spans="1:6" x14ac:dyDescent="0.15">
      <c r="A93" t="s">
        <v>94</v>
      </c>
      <c r="C93">
        <v>8</v>
      </c>
      <c r="D93" s="2">
        <f>B2*C93</f>
        <v>112</v>
      </c>
      <c r="E93">
        <v>753.86</v>
      </c>
      <c r="F93" s="2">
        <f t="shared" si="3"/>
        <v>84432.320000000007</v>
      </c>
    </row>
    <row r="94" spans="1:6" x14ac:dyDescent="0.15">
      <c r="A94" t="s">
        <v>95</v>
      </c>
      <c r="C94">
        <v>16</v>
      </c>
      <c r="D94" s="2">
        <f>B2*C94</f>
        <v>224</v>
      </c>
      <c r="E94">
        <v>794.2</v>
      </c>
      <c r="F94" s="2">
        <f t="shared" si="3"/>
        <v>177900.80000000002</v>
      </c>
    </row>
    <row r="95" spans="1:6" x14ac:dyDescent="0.15">
      <c r="A95" t="s">
        <v>96</v>
      </c>
      <c r="C95">
        <v>16</v>
      </c>
      <c r="D95" s="2">
        <f>B2*C95</f>
        <v>224</v>
      </c>
      <c r="E95">
        <v>1315.47</v>
      </c>
      <c r="F95" s="2">
        <f t="shared" si="3"/>
        <v>294665.28000000003</v>
      </c>
    </row>
    <row r="96" spans="1:6" x14ac:dyDescent="0.15">
      <c r="A96" t="s">
        <v>97</v>
      </c>
      <c r="C96">
        <v>16</v>
      </c>
      <c r="D96" s="2">
        <f>B2*C96</f>
        <v>224</v>
      </c>
      <c r="E96">
        <v>48244.32</v>
      </c>
      <c r="F96" s="2">
        <f t="shared" si="3"/>
        <v>10806727.68</v>
      </c>
    </row>
    <row r="97" spans="1:7" x14ac:dyDescent="0.15">
      <c r="A97" t="s">
        <v>98</v>
      </c>
      <c r="C97" s="2">
        <f>SUM(C84:C96)</f>
        <v>160</v>
      </c>
      <c r="D97" s="2">
        <f>SUM(D84:D96)</f>
        <v>2240</v>
      </c>
      <c r="F97" s="2">
        <f>SUM(F84:F96)</f>
        <v>27376789.439999998</v>
      </c>
    </row>
    <row r="99" spans="1:7" x14ac:dyDescent="0.15">
      <c r="A99" t="s">
        <v>99</v>
      </c>
      <c r="C99">
        <v>2</v>
      </c>
      <c r="D99" s="2">
        <f>B2*C99</f>
        <v>28</v>
      </c>
      <c r="E99">
        <v>32104</v>
      </c>
      <c r="F99" s="2">
        <f t="shared" ref="F99:F106" si="4">D99*E99</f>
        <v>898912</v>
      </c>
    </row>
    <row r="100" spans="1:7" x14ac:dyDescent="0.15">
      <c r="A100" t="s">
        <v>100</v>
      </c>
      <c r="C100">
        <v>2</v>
      </c>
      <c r="D100">
        <v>2</v>
      </c>
      <c r="E100">
        <v>336262</v>
      </c>
      <c r="F100" s="2">
        <f t="shared" si="4"/>
        <v>672524</v>
      </c>
    </row>
    <row r="101" spans="1:7" x14ac:dyDescent="0.15">
      <c r="A101" t="s">
        <v>101</v>
      </c>
      <c r="C101">
        <v>56</v>
      </c>
      <c r="D101" s="2">
        <f>B2*C101</f>
        <v>784</v>
      </c>
      <c r="E101">
        <v>41.09</v>
      </c>
      <c r="F101" s="2">
        <f t="shared" si="4"/>
        <v>32214.560000000001</v>
      </c>
    </row>
    <row r="102" spans="1:7" x14ac:dyDescent="0.15">
      <c r="A102" t="s">
        <v>102</v>
      </c>
      <c r="C102">
        <v>56</v>
      </c>
      <c r="D102" s="2">
        <f>B2*C102</f>
        <v>784</v>
      </c>
      <c r="E102">
        <v>2.89</v>
      </c>
      <c r="F102" s="2">
        <f t="shared" si="4"/>
        <v>2265.7600000000002</v>
      </c>
    </row>
    <row r="103" spans="1:7" x14ac:dyDescent="0.15">
      <c r="A103" t="s">
        <v>103</v>
      </c>
      <c r="C103">
        <v>2</v>
      </c>
      <c r="D103" s="2">
        <f>(B2-1)*C103</f>
        <v>26</v>
      </c>
      <c r="E103">
        <v>383652</v>
      </c>
      <c r="F103" s="2">
        <f t="shared" si="4"/>
        <v>9974952</v>
      </c>
    </row>
    <row r="104" spans="1:7" x14ac:dyDescent="0.15">
      <c r="A104" t="s">
        <v>104</v>
      </c>
      <c r="C104">
        <v>8</v>
      </c>
      <c r="D104" s="2">
        <f>(B2-1)*C104</f>
        <v>104</v>
      </c>
      <c r="E104">
        <v>49.96</v>
      </c>
      <c r="F104" s="2">
        <f t="shared" si="4"/>
        <v>5195.84</v>
      </c>
    </row>
    <row r="105" spans="1:7" x14ac:dyDescent="0.15">
      <c r="A105" t="s">
        <v>105</v>
      </c>
      <c r="C105">
        <v>8</v>
      </c>
      <c r="D105" s="2">
        <f>(B2-1)*C105</f>
        <v>104</v>
      </c>
      <c r="E105">
        <v>2.89</v>
      </c>
      <c r="F105" s="2">
        <f t="shared" si="4"/>
        <v>300.56</v>
      </c>
    </row>
    <row r="106" spans="1:7" x14ac:dyDescent="0.15">
      <c r="A106" t="s">
        <v>106</v>
      </c>
      <c r="C106">
        <v>8</v>
      </c>
      <c r="D106" s="2">
        <f>(B2-1)*C106</f>
        <v>104</v>
      </c>
      <c r="E106">
        <v>16.510000000000002</v>
      </c>
      <c r="F106" s="2">
        <f t="shared" si="4"/>
        <v>1717.0400000000002</v>
      </c>
    </row>
    <row r="107" spans="1:7" x14ac:dyDescent="0.15">
      <c r="A107" t="s">
        <v>107</v>
      </c>
      <c r="C107" s="2">
        <f>SUM(C99:C106)</f>
        <v>142</v>
      </c>
      <c r="D107" s="2">
        <f>SUM(D99:D106)</f>
        <v>1936</v>
      </c>
      <c r="F107" s="2">
        <f>SUM(F99:F106)</f>
        <v>11588081.76</v>
      </c>
    </row>
    <row r="109" spans="1:7" x14ac:dyDescent="0.15">
      <c r="A109" t="s">
        <v>108</v>
      </c>
      <c r="C109">
        <v>8</v>
      </c>
      <c r="D109" s="2">
        <f>B2*C109</f>
        <v>112</v>
      </c>
      <c r="E109">
        <v>7000</v>
      </c>
      <c r="F109" s="2">
        <f>D109*E109</f>
        <v>784000</v>
      </c>
    </row>
    <row r="111" spans="1:7" x14ac:dyDescent="0.15">
      <c r="A111" t="s">
        <v>109</v>
      </c>
      <c r="C111" s="2">
        <f>C37+C61+C82+C97+C107+C109</f>
        <v>2583</v>
      </c>
      <c r="D111" s="2">
        <f>D37+D61+D82+D97+D107+D109</f>
        <v>36097</v>
      </c>
      <c r="F111" s="2">
        <f>F37+F61+F82+F97+F107+F109</f>
        <v>456177275.63999999</v>
      </c>
      <c r="G111" s="2">
        <f>G61</f>
        <v>750718.37000000011</v>
      </c>
    </row>
    <row r="113" spans="1:6" x14ac:dyDescent="0.15">
      <c r="A113" t="s">
        <v>110</v>
      </c>
      <c r="C113">
        <v>1</v>
      </c>
      <c r="D113" s="2">
        <f>B2*C113</f>
        <v>14</v>
      </c>
      <c r="E113">
        <v>2923.81</v>
      </c>
      <c r="F113" s="2">
        <f>D113*E113</f>
        <v>40933.339999999997</v>
      </c>
    </row>
  </sheetData>
  <sheetProtection selectLockedCells="1" selectUnlockedCells="1"/>
  <phoneticPr fontId="3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111</v>
      </c>
      <c r="F1" s="5"/>
    </row>
  </sheetData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185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5</cp:revision>
  <cp:lastPrinted>2020-12-25T09:52:47Z</cp:lastPrinted>
  <dcterms:created xsi:type="dcterms:W3CDTF">2010-04-29T12:47:31Z</dcterms:created>
  <dcterms:modified xsi:type="dcterms:W3CDTF">2024-05-16T04:48:05Z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