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446C83A9-1D37-4452-BF07-80C99F534AFA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<sst xmlns="http://schemas.openxmlformats.org/spreadsheetml/2006/main" count="107" uniqueCount="107">
  <si>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</si>
  <si>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</si>
  <si>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</si>
  <si>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</si>
  <si>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</si>
  <si>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</si>
  <si>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</si>
  <si>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</si>
  <si>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</si>
  <si>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</si>
  <si>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</si>
  <si>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</si>
  <si>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</si>
  <si>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</si>
  <si>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</si>
  <si>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</si>
  <si>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</si>
  <si>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</si>
  <si>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</si>
  <si>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</si>
  <si>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</si>
  <si>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</si>
  <si>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</si>
  <si>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</si>
  <si>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</si>
  <si>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</si>
  <si>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</si>
  <si>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</si>
  <si>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</si>
  <si>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</si>
  <si>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</si>
  <si>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</si>
  <si>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</si>
  <si>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</si>
  <si>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</si>
  <si>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</si>
  <si>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</si>
  <si>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</si>
  <si>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</si>
  <si>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</si>
  <si>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</si>
  <si>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</si>
  <si>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</si>
  <si>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</si>
  <si>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</si>
  <si>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</si>
  <si>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</si>
  <si>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</si>
  <si>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</si>
  <si>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</si>
  <si>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</si>
  <si>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</si>
  <si>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</si>
  <si>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</si>
  <si>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</si>
  <si>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</si>
  <si>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</si>
  <si>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</si>
  <si>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</si>
  <si>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</si>
  <si>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</si>
  <si>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</si>
  <si>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</si>
  <si>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</si>
  <si>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</si>
  <si>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</si>
  <si>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</si>
  <si>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</si>
  <si>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</si>
  <si>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</si>
  <si>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</si>
  <si>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</si>
  <si>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両角キー(12×6×32.5)</t>
  </si>
  <si>
    <t>単列深溝玉軸受(Φ45-Φ68-12mm)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</si>
  <si>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</si>
  <si>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</si>
  <si>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</si>
  <si>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</si>
  <si>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</si>
  <si>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</si>
  <si>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</si>
  <si>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</si>
  <si>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</si>
  <si>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</si>
  <si>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</si>
  <si>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</si>
  <si>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</si>
  <si>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</si>
  <si>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</si>
  <si>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</si>
  <si>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</si>
  <si>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</si>
  <si>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</si>
  <si>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</si>
  <si>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</si>
  <si>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</si>
  <si>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</si>
  <si>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</si>
  <si>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</si>
  <si>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 xml:space="preserve">ウォータージャケット(㍑) </t>
  </si>
  <si>
    <t>発 行 日 ：</t>
  </si>
  <si>
    <t>ギアケース(１０連)</t>
    <rPh sb="8" eb="9">
      <t>レン</t>
    </rPh>
    <phoneticPr fontId="2"/>
  </si>
  <si>
    <t>出力ギア(１０連)</t>
    <rPh sb="7" eb="8">
      <t>レン</t>
    </rPh>
    <phoneticPr fontId="2"/>
  </si>
  <si>
    <t xml:space="preserve">出力シャフト(１０連) </t>
    <rPh sb="9" eb="10">
      <t>レン</t>
    </rPh>
    <phoneticPr fontId="2"/>
  </si>
  <si>
    <t>********エンジン(１０連)合計**********</t>
    <rPh sb="15" eb="16">
      <t>レン</t>
    </rPh>
    <phoneticPr fontId="2"/>
  </si>
  <si>
    <t>両角キー(8×4×8)</t>
    <phoneticPr fontId="2"/>
  </si>
  <si>
    <t xml:space="preserve">単列深溝玉軸受(Φ130-Φ150-10mm)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</si>
</sst>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workbookViewId="0">
      <selection activeCell="A77" sqref="A77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10</v>
      </c>
    </row>
    <row r="3" spans="1:7" ht="19.5" customHeight="1" x14ac:dyDescent="0.15">
      <c r="A3" t="s">
        <v>7</v>
      </c>
      <c r="C3">
        <v>2</v>
      </c>
      <c r="D3" s="2">
        <f>B2*C3</f>
        <v>20</v>
      </c>
      <c r="E3">
        <v>9755.7199999999993</v>
      </c>
      <c r="F3" s="2">
        <f t="shared" ref="F3:F31" si="0">D3*E3</f>
        <v>195114.4</v>
      </c>
    </row>
    <row r="4" spans="1:7" ht="19.5" customHeight="1" x14ac:dyDescent="0.15">
      <c r="A4" t="s">
        <v>8</v>
      </c>
      <c r="C4">
        <v>2</v>
      </c>
      <c r="D4" s="2">
        <f>B2*C4</f>
        <v>20</v>
      </c>
      <c r="E4">
        <v>202.6</v>
      </c>
      <c r="F4" s="2">
        <f t="shared" si="0"/>
        <v>4052</v>
      </c>
    </row>
    <row r="5" spans="1:7" ht="19.5" customHeight="1" x14ac:dyDescent="0.15">
      <c r="A5" t="s">
        <v>9</v>
      </c>
      <c r="C5">
        <v>2</v>
      </c>
      <c r="D5" s="2">
        <f>B2*C5</f>
        <v>20</v>
      </c>
      <c r="E5">
        <v>222.79</v>
      </c>
      <c r="F5" s="2">
        <f t="shared" si="0"/>
        <v>4455.8</v>
      </c>
    </row>
    <row r="6" spans="1:7" ht="19.5" customHeight="1" x14ac:dyDescent="0.15">
      <c r="A6" t="s">
        <v>10</v>
      </c>
      <c r="C6">
        <v>4</v>
      </c>
      <c r="D6" s="2">
        <f>B2*C6</f>
        <v>40</v>
      </c>
      <c r="E6">
        <v>3.94</v>
      </c>
      <c r="F6" s="2">
        <f t="shared" si="0"/>
        <v>157.6</v>
      </c>
    </row>
    <row r="7" spans="1:7" ht="19.5" customHeight="1" x14ac:dyDescent="0.15">
      <c r="A7" t="s">
        <v>11</v>
      </c>
      <c r="C7">
        <v>8</v>
      </c>
      <c r="D7" s="2">
        <f>B2*C7</f>
        <v>80</v>
      </c>
      <c r="E7">
        <v>2.71</v>
      </c>
      <c r="F7" s="2">
        <f t="shared" si="0"/>
        <v>216.8</v>
      </c>
    </row>
    <row r="8" spans="1:7" ht="19.5" customHeight="1" x14ac:dyDescent="0.15">
      <c r="A8" t="s">
        <v>12</v>
      </c>
      <c r="C8">
        <v>2</v>
      </c>
      <c r="D8" s="2">
        <f>B2*C8</f>
        <v>20</v>
      </c>
      <c r="E8">
        <v>7279.53</v>
      </c>
      <c r="F8" s="2">
        <f t="shared" si="0"/>
        <v>145590.6</v>
      </c>
    </row>
    <row r="9" spans="1:7" ht="19.5" customHeight="1" x14ac:dyDescent="0.15">
      <c r="A9" t="s">
        <v>13</v>
      </c>
      <c r="C9">
        <v>72</v>
      </c>
      <c r="D9" s="2">
        <f>B2*C9</f>
        <v>720</v>
      </c>
      <c r="E9">
        <v>1.33</v>
      </c>
      <c r="F9" s="2">
        <f t="shared" si="0"/>
        <v>957.6</v>
      </c>
    </row>
    <row r="10" spans="1:7" ht="19.5" customHeight="1" x14ac:dyDescent="0.15">
      <c r="A10" t="s">
        <v>14</v>
      </c>
      <c r="C10">
        <v>24</v>
      </c>
      <c r="D10" s="2">
        <f>B2*C10</f>
        <v>240</v>
      </c>
      <c r="E10">
        <v>11.01</v>
      </c>
      <c r="F10" s="2">
        <f t="shared" si="0"/>
        <v>2642.4</v>
      </c>
    </row>
    <row r="11" spans="1:7" ht="19.5" customHeight="1" x14ac:dyDescent="0.15">
      <c r="A11" t="s">
        <v>15</v>
      </c>
      <c r="C11">
        <v>48</v>
      </c>
      <c r="D11" s="2">
        <f>B2*C11</f>
        <v>480</v>
      </c>
      <c r="E11">
        <v>0.24</v>
      </c>
      <c r="F11" s="2">
        <f t="shared" si="0"/>
        <v>115.19999999999999</v>
      </c>
    </row>
    <row r="12" spans="1:7" ht="19.5" customHeight="1" x14ac:dyDescent="0.15">
      <c r="A12" t="s">
        <v>16</v>
      </c>
      <c r="C12">
        <v>2</v>
      </c>
      <c r="D12" s="2">
        <f>B2*C12</f>
        <v>20</v>
      </c>
      <c r="E12">
        <v>1693.43</v>
      </c>
      <c r="F12" s="2">
        <f t="shared" si="0"/>
        <v>33868.6</v>
      </c>
    </row>
    <row r="13" spans="1:7" ht="19.5" customHeight="1" x14ac:dyDescent="0.15">
      <c r="A13" t="s">
        <v>17</v>
      </c>
      <c r="C13">
        <v>2</v>
      </c>
      <c r="D13" s="2">
        <f>B2*C13</f>
        <v>20</v>
      </c>
      <c r="E13">
        <v>5980.91</v>
      </c>
      <c r="F13" s="2">
        <f t="shared" si="0"/>
        <v>119618.2</v>
      </c>
    </row>
    <row r="14" spans="1:7" ht="19.5" customHeight="1" x14ac:dyDescent="0.15">
      <c r="A14" t="s">
        <v>18</v>
      </c>
      <c r="C14">
        <v>2</v>
      </c>
      <c r="D14" s="2">
        <f>B2*C14</f>
        <v>20</v>
      </c>
      <c r="E14">
        <v>20.350000000000001</v>
      </c>
      <c r="F14" s="2">
        <f t="shared" si="0"/>
        <v>407</v>
      </c>
    </row>
    <row r="15" spans="1:7" ht="19.5" customHeight="1" x14ac:dyDescent="0.15">
      <c r="A15" t="s">
        <v>19</v>
      </c>
      <c r="C15">
        <v>4</v>
      </c>
      <c r="D15" s="2">
        <f>B2*C15</f>
        <v>40</v>
      </c>
      <c r="E15">
        <v>0.19</v>
      </c>
      <c r="F15" s="2">
        <f t="shared" si="0"/>
        <v>7.6</v>
      </c>
    </row>
    <row r="16" spans="1:7" ht="19.5" customHeight="1" x14ac:dyDescent="0.15">
      <c r="A16" t="s">
        <v>20</v>
      </c>
      <c r="C16">
        <v>12</v>
      </c>
      <c r="D16" s="2">
        <f>B2*C16</f>
        <v>120</v>
      </c>
      <c r="E16">
        <v>0.54</v>
      </c>
      <c r="F16" s="2">
        <f t="shared" si="0"/>
        <v>64.800000000000011</v>
      </c>
    </row>
    <row r="17" spans="1:6" ht="19.5" customHeight="1" x14ac:dyDescent="0.15">
      <c r="A17" t="s">
        <v>21</v>
      </c>
      <c r="C17">
        <v>2</v>
      </c>
      <c r="D17" s="2">
        <f>B2*C17</f>
        <v>20</v>
      </c>
      <c r="E17">
        <v>3.76</v>
      </c>
      <c r="F17" s="2">
        <f t="shared" si="0"/>
        <v>75.199999999999989</v>
      </c>
    </row>
    <row r="18" spans="1:6" ht="19.5" customHeight="1" x14ac:dyDescent="0.15">
      <c r="A18" t="s">
        <v>22</v>
      </c>
      <c r="C18">
        <v>8</v>
      </c>
      <c r="D18" s="2">
        <f>B2*C18</f>
        <v>80</v>
      </c>
      <c r="E18">
        <v>13.03</v>
      </c>
      <c r="F18" s="2">
        <f t="shared" si="0"/>
        <v>1042.3999999999999</v>
      </c>
    </row>
    <row r="19" spans="1:6" ht="19.5" customHeight="1" x14ac:dyDescent="0.15">
      <c r="A19" t="s">
        <v>101</v>
      </c>
      <c r="C19">
        <v>2</v>
      </c>
      <c r="D19" s="2">
        <f>B2*C19</f>
        <v>20</v>
      </c>
      <c r="E19">
        <v>754.72</v>
      </c>
      <c r="F19" s="2">
        <f t="shared" si="0"/>
        <v>15094.400000000001</v>
      </c>
    </row>
    <row r="20" spans="1:6" ht="19.5" customHeight="1" x14ac:dyDescent="0.15">
      <c r="A20" t="s">
        <v>23</v>
      </c>
      <c r="C20">
        <v>4</v>
      </c>
      <c r="D20" s="2">
        <f>B2*C20</f>
        <v>40</v>
      </c>
      <c r="E20">
        <v>0.43</v>
      </c>
      <c r="F20" s="2">
        <f t="shared" si="0"/>
        <v>17.2</v>
      </c>
    </row>
    <row r="21" spans="1:6" ht="19.5" customHeight="1" x14ac:dyDescent="0.15">
      <c r="A21" t="s">
        <v>24</v>
      </c>
      <c r="C21">
        <v>4</v>
      </c>
      <c r="D21" s="2">
        <f>B2*C21</f>
        <v>40</v>
      </c>
      <c r="E21">
        <v>141.77000000000001</v>
      </c>
      <c r="F21" s="2">
        <f t="shared" si="0"/>
        <v>5670.8</v>
      </c>
    </row>
    <row r="22" spans="1:6" ht="19.5" customHeight="1" x14ac:dyDescent="0.15">
      <c r="A22" t="s">
        <v>25</v>
      </c>
      <c r="C22">
        <v>24</v>
      </c>
      <c r="D22" s="2">
        <f>B2*C22</f>
        <v>240</v>
      </c>
      <c r="E22" s="3">
        <v>0.26</v>
      </c>
      <c r="F22" s="2">
        <f t="shared" si="0"/>
        <v>62.400000000000006</v>
      </c>
    </row>
    <row r="23" spans="1:6" ht="19.5" customHeight="1" x14ac:dyDescent="0.15">
      <c r="A23" t="s">
        <v>26</v>
      </c>
      <c r="C23">
        <v>72</v>
      </c>
      <c r="D23" s="2">
        <f>B2*C23</f>
        <v>720</v>
      </c>
      <c r="E23">
        <v>13.35</v>
      </c>
      <c r="F23" s="2">
        <f t="shared" si="0"/>
        <v>9612</v>
      </c>
    </row>
    <row r="24" spans="1:6" ht="19.5" customHeight="1" x14ac:dyDescent="0.15">
      <c r="A24" t="s">
        <v>27</v>
      </c>
      <c r="C24">
        <v>8</v>
      </c>
      <c r="D24" s="2">
        <f>B2*C24</f>
        <v>80</v>
      </c>
      <c r="E24">
        <v>16.52</v>
      </c>
      <c r="F24" s="2">
        <f t="shared" si="0"/>
        <v>1321.6</v>
      </c>
    </row>
    <row r="25" spans="1:6" ht="19.5" customHeight="1" x14ac:dyDescent="0.15">
      <c r="A25" t="s">
        <v>28</v>
      </c>
      <c r="C25">
        <v>32</v>
      </c>
      <c r="D25" s="2">
        <f>B2*C25</f>
        <v>320</v>
      </c>
      <c r="E25">
        <v>18.559999999999999</v>
      </c>
      <c r="F25" s="2">
        <f t="shared" si="0"/>
        <v>5939.2</v>
      </c>
    </row>
    <row r="26" spans="1:6" ht="19.5" customHeight="1" x14ac:dyDescent="0.15">
      <c r="A26" t="s">
        <v>29</v>
      </c>
      <c r="C26">
        <v>16</v>
      </c>
      <c r="D26" s="2">
        <f>B2*C26</f>
        <v>160</v>
      </c>
      <c r="E26">
        <v>31.82</v>
      </c>
      <c r="F26" s="2">
        <f t="shared" si="0"/>
        <v>5091.2</v>
      </c>
    </row>
    <row r="27" spans="1:6" ht="19.5" customHeight="1" x14ac:dyDescent="0.15">
      <c r="A27" t="s">
        <v>30</v>
      </c>
      <c r="C27">
        <v>24</v>
      </c>
      <c r="D27" s="2">
        <f>B2*C27</f>
        <v>240</v>
      </c>
      <c r="E27">
        <v>34.1</v>
      </c>
      <c r="F27" s="2">
        <f t="shared" si="0"/>
        <v>8184</v>
      </c>
    </row>
    <row r="28" spans="1:6" ht="19.5" customHeight="1" x14ac:dyDescent="0.15">
      <c r="A28" t="s">
        <v>31</v>
      </c>
      <c r="C28">
        <v>16</v>
      </c>
      <c r="D28" s="2">
        <f>B2*C28</f>
        <v>160</v>
      </c>
      <c r="E28">
        <v>34.6</v>
      </c>
      <c r="F28" s="2">
        <f t="shared" si="0"/>
        <v>5536</v>
      </c>
    </row>
    <row r="29" spans="1:6" x14ac:dyDescent="0.15">
      <c r="A29" t="s">
        <v>32</v>
      </c>
      <c r="C29">
        <v>16</v>
      </c>
      <c r="D29" s="2">
        <f>B2*C29</f>
        <v>160</v>
      </c>
      <c r="E29">
        <v>43.24</v>
      </c>
      <c r="F29" s="2">
        <f t="shared" si="0"/>
        <v>6918.4000000000005</v>
      </c>
    </row>
    <row r="30" spans="1:6" x14ac:dyDescent="0.15">
      <c r="A30" t="s">
        <v>33</v>
      </c>
      <c r="C30">
        <v>24</v>
      </c>
      <c r="D30" s="2">
        <f>B2*C30</f>
        <v>240</v>
      </c>
      <c r="E30">
        <v>0.03</v>
      </c>
      <c r="F30" s="2">
        <f t="shared" si="0"/>
        <v>7.1999999999999993</v>
      </c>
    </row>
    <row r="31" spans="1:6" x14ac:dyDescent="0.15">
      <c r="A31" t="s">
        <v>34</v>
      </c>
      <c r="C31">
        <v>184</v>
      </c>
      <c r="D31" s="2">
        <f>B2*C31</f>
        <v>1840</v>
      </c>
      <c r="E31">
        <v>1.2</v>
      </c>
      <c r="F31" s="2">
        <f t="shared" si="0"/>
        <v>2208</v>
      </c>
    </row>
    <row r="32" spans="1:6" x14ac:dyDescent="0.15">
      <c r="A32" t="s">
        <v>35</v>
      </c>
      <c r="C32" s="2">
        <f>SUM(C3:C31)</f>
        <v>622</v>
      </c>
      <c r="D32" s="2">
        <f>SUM(D3:D31)</f>
        <v>6220</v>
      </c>
      <c r="F32" s="2">
        <f>SUM(F3:F31)</f>
        <v>574048.59999999986</v>
      </c>
    </row>
    <row r="34" spans="1:7" x14ac:dyDescent="0.15">
      <c r="A34" t="s">
        <v>36</v>
      </c>
      <c r="C34">
        <v>8</v>
      </c>
      <c r="D34" s="2">
        <f>B2*C34</f>
        <v>80</v>
      </c>
      <c r="E34">
        <v>225.57</v>
      </c>
      <c r="F34" s="2">
        <f t="shared" ref="F34:F55" si="1">D34*E34</f>
        <v>18045.599999999999</v>
      </c>
      <c r="G34">
        <v>798.01</v>
      </c>
    </row>
    <row r="35" spans="1:7" x14ac:dyDescent="0.15">
      <c r="A35" t="s">
        <v>37</v>
      </c>
      <c r="C35">
        <v>4</v>
      </c>
      <c r="D35" s="2">
        <f>B2*C35</f>
        <v>40</v>
      </c>
      <c r="E35">
        <v>3.05</v>
      </c>
      <c r="F35" s="2">
        <f t="shared" si="1"/>
        <v>122</v>
      </c>
      <c r="G35">
        <v>6.1</v>
      </c>
    </row>
    <row r="36" spans="1:7" x14ac:dyDescent="0.15">
      <c r="A36" t="s">
        <v>38</v>
      </c>
      <c r="C36">
        <v>16</v>
      </c>
      <c r="D36" s="2">
        <f>B2*C36</f>
        <v>160</v>
      </c>
      <c r="E36">
        <v>7.48</v>
      </c>
      <c r="F36" s="2">
        <f t="shared" si="1"/>
        <v>1196.8000000000002</v>
      </c>
      <c r="G36">
        <v>70.48</v>
      </c>
    </row>
    <row r="37" spans="1:7" x14ac:dyDescent="0.15">
      <c r="A37" t="s">
        <v>39</v>
      </c>
      <c r="C37">
        <v>32</v>
      </c>
      <c r="D37" s="2">
        <f>B2*C37</f>
        <v>320</v>
      </c>
      <c r="E37">
        <v>0.03</v>
      </c>
      <c r="F37" s="2">
        <f t="shared" si="1"/>
        <v>9.6</v>
      </c>
      <c r="G37">
        <v>0.37</v>
      </c>
    </row>
    <row r="38" spans="1:7" x14ac:dyDescent="0.15">
      <c r="A38" t="s">
        <v>40</v>
      </c>
      <c r="C38">
        <v>4</v>
      </c>
      <c r="D38" s="2">
        <f>B2*C38</f>
        <v>40</v>
      </c>
      <c r="E38">
        <v>5</v>
      </c>
      <c r="F38" s="2">
        <f t="shared" si="1"/>
        <v>200</v>
      </c>
      <c r="G38">
        <v>11.03</v>
      </c>
    </row>
    <row r="39" spans="1:7" x14ac:dyDescent="0.15">
      <c r="A39" t="s">
        <v>41</v>
      </c>
      <c r="C39">
        <v>4</v>
      </c>
      <c r="D39" s="2">
        <f>B2*C39</f>
        <v>40</v>
      </c>
      <c r="E39">
        <v>129.69</v>
      </c>
      <c r="F39" s="2">
        <f t="shared" si="1"/>
        <v>5187.6000000000004</v>
      </c>
      <c r="G39">
        <v>140.37</v>
      </c>
    </row>
    <row r="40" spans="1:7" x14ac:dyDescent="0.15">
      <c r="A40" t="s">
        <v>42</v>
      </c>
      <c r="C40">
        <v>8</v>
      </c>
      <c r="D40" s="2">
        <f>B2*C40</f>
        <v>80</v>
      </c>
      <c r="E40">
        <v>0.09</v>
      </c>
      <c r="F40" s="2">
        <f t="shared" si="1"/>
        <v>7.1999999999999993</v>
      </c>
      <c r="G40">
        <v>0.42</v>
      </c>
    </row>
    <row r="41" spans="1:7" x14ac:dyDescent="0.15">
      <c r="A41" t="s">
        <v>43</v>
      </c>
      <c r="C41">
        <v>2</v>
      </c>
      <c r="D41" s="2">
        <f>B2*C41</f>
        <v>20</v>
      </c>
      <c r="E41">
        <v>4791.21</v>
      </c>
      <c r="F41" s="2">
        <f t="shared" si="1"/>
        <v>95824.2</v>
      </c>
      <c r="G41">
        <v>1384.04</v>
      </c>
    </row>
    <row r="42" spans="1:7" x14ac:dyDescent="0.15">
      <c r="A42" t="s">
        <v>44</v>
      </c>
      <c r="C42">
        <v>2</v>
      </c>
      <c r="D42" s="2">
        <f>B2*C42</f>
        <v>20</v>
      </c>
      <c r="E42">
        <v>100.21</v>
      </c>
      <c r="F42" s="2">
        <f t="shared" si="1"/>
        <v>2004.1999999999998</v>
      </c>
      <c r="G42">
        <v>15.79</v>
      </c>
    </row>
    <row r="43" spans="1:7" x14ac:dyDescent="0.15">
      <c r="A43" t="s">
        <v>45</v>
      </c>
      <c r="C43">
        <v>2</v>
      </c>
      <c r="D43" s="2">
        <f>B2*C43</f>
        <v>20</v>
      </c>
      <c r="E43">
        <v>106.45</v>
      </c>
      <c r="F43" s="2">
        <f t="shared" si="1"/>
        <v>2129</v>
      </c>
      <c r="G43">
        <v>16.36</v>
      </c>
    </row>
    <row r="44" spans="1:7" x14ac:dyDescent="0.15">
      <c r="A44" t="s">
        <v>46</v>
      </c>
      <c r="C44">
        <v>4</v>
      </c>
      <c r="D44" s="2">
        <f>B2*C44</f>
        <v>40</v>
      </c>
      <c r="E44">
        <v>72.61</v>
      </c>
      <c r="F44" s="2">
        <f t="shared" si="1"/>
        <v>2904.4</v>
      </c>
      <c r="G44">
        <v>111.27</v>
      </c>
    </row>
    <row r="45" spans="1:7" x14ac:dyDescent="0.15">
      <c r="A45" t="s">
        <v>47</v>
      </c>
      <c r="C45">
        <v>128</v>
      </c>
      <c r="D45" s="2">
        <f>B2*C45</f>
        <v>1280</v>
      </c>
      <c r="E45">
        <v>0.7</v>
      </c>
      <c r="F45" s="2">
        <f t="shared" si="1"/>
        <v>896</v>
      </c>
      <c r="G45">
        <v>31.86</v>
      </c>
    </row>
    <row r="46" spans="1:7" x14ac:dyDescent="0.15">
      <c r="A46" t="s">
        <v>48</v>
      </c>
      <c r="C46">
        <v>128</v>
      </c>
      <c r="D46" s="2">
        <f>B2*C46</f>
        <v>1280</v>
      </c>
      <c r="E46">
        <v>0.43</v>
      </c>
      <c r="F46" s="2">
        <f t="shared" si="1"/>
        <v>550.4</v>
      </c>
      <c r="G46">
        <v>18.2</v>
      </c>
    </row>
    <row r="47" spans="1:7" x14ac:dyDescent="0.15">
      <c r="A47" t="s">
        <v>49</v>
      </c>
      <c r="C47">
        <v>128</v>
      </c>
      <c r="D47" s="2">
        <f>B2*C47</f>
        <v>1280</v>
      </c>
      <c r="E47">
        <v>0.08</v>
      </c>
      <c r="F47" s="2">
        <f t="shared" si="1"/>
        <v>102.4</v>
      </c>
      <c r="G47">
        <v>3.39</v>
      </c>
    </row>
    <row r="48" spans="1:7" x14ac:dyDescent="0.15">
      <c r="A48" t="s">
        <v>50</v>
      </c>
      <c r="C48">
        <v>4</v>
      </c>
      <c r="D48" s="2">
        <f>B2*C48</f>
        <v>40</v>
      </c>
      <c r="E48">
        <v>0.13</v>
      </c>
      <c r="F48" s="2">
        <f t="shared" si="1"/>
        <v>5.2</v>
      </c>
      <c r="G48">
        <v>0.19</v>
      </c>
    </row>
    <row r="49" spans="1:7" x14ac:dyDescent="0.15">
      <c r="A49" t="s">
        <v>51</v>
      </c>
      <c r="C49">
        <v>4</v>
      </c>
      <c r="D49" s="2">
        <f>B2*C49</f>
        <v>40</v>
      </c>
      <c r="E49">
        <v>12.83</v>
      </c>
      <c r="F49" s="2">
        <f t="shared" si="1"/>
        <v>513.20000000000005</v>
      </c>
      <c r="G49">
        <v>7.06</v>
      </c>
    </row>
    <row r="50" spans="1:7" x14ac:dyDescent="0.15">
      <c r="A50" t="s">
        <v>52</v>
      </c>
      <c r="C50">
        <v>24</v>
      </c>
      <c r="D50" s="2">
        <f>B2*C50</f>
        <v>240</v>
      </c>
      <c r="E50">
        <v>12.99</v>
      </c>
      <c r="F50" s="2">
        <f t="shared" si="1"/>
        <v>3117.6</v>
      </c>
      <c r="G50">
        <v>42.87</v>
      </c>
    </row>
    <row r="51" spans="1:7" x14ac:dyDescent="0.15">
      <c r="A51" t="s">
        <v>53</v>
      </c>
      <c r="C51">
        <v>4</v>
      </c>
      <c r="D51" s="2">
        <f>B2*C51</f>
        <v>40</v>
      </c>
      <c r="E51">
        <v>12.96</v>
      </c>
      <c r="F51" s="2">
        <f t="shared" si="1"/>
        <v>518.40000000000009</v>
      </c>
      <c r="G51">
        <v>7.13</v>
      </c>
    </row>
    <row r="52" spans="1:7" x14ac:dyDescent="0.15">
      <c r="A52" t="s">
        <v>54</v>
      </c>
      <c r="C52">
        <v>8</v>
      </c>
      <c r="D52" s="2">
        <f>B2*C52</f>
        <v>80</v>
      </c>
      <c r="E52">
        <v>0.03</v>
      </c>
      <c r="F52" s="2">
        <f t="shared" si="1"/>
        <v>2.4</v>
      </c>
      <c r="G52">
        <v>0.01</v>
      </c>
    </row>
    <row r="53" spans="1:7" x14ac:dyDescent="0.15">
      <c r="A53" t="s">
        <v>55</v>
      </c>
      <c r="C53">
        <v>4</v>
      </c>
      <c r="D53" s="2">
        <f>B2*C53</f>
        <v>40</v>
      </c>
      <c r="E53">
        <v>260.58</v>
      </c>
      <c r="F53" s="2">
        <f t="shared" si="1"/>
        <v>10423.199999999999</v>
      </c>
      <c r="G53">
        <v>136.15</v>
      </c>
    </row>
    <row r="54" spans="1:7" x14ac:dyDescent="0.15">
      <c r="A54" t="s">
        <v>56</v>
      </c>
      <c r="C54">
        <v>4</v>
      </c>
      <c r="D54" s="2">
        <f>B2*C54</f>
        <v>40</v>
      </c>
      <c r="E54">
        <v>1622.47</v>
      </c>
      <c r="F54" s="2">
        <f t="shared" si="1"/>
        <v>64898.8</v>
      </c>
      <c r="G54">
        <v>363.7</v>
      </c>
    </row>
    <row r="55" spans="1:7" x14ac:dyDescent="0.15">
      <c r="A55" t="s">
        <v>57</v>
      </c>
      <c r="C55">
        <v>4</v>
      </c>
      <c r="D55" s="2">
        <f>B2*C55</f>
        <v>40</v>
      </c>
      <c r="E55">
        <v>69.64</v>
      </c>
      <c r="F55" s="2">
        <f t="shared" si="1"/>
        <v>2785.6</v>
      </c>
      <c r="G55">
        <v>36.380000000000003</v>
      </c>
    </row>
    <row r="56" spans="1:7" x14ac:dyDescent="0.15">
      <c r="A56" t="s">
        <v>58</v>
      </c>
      <c r="C56" s="2">
        <f>SUM(C34:C55)</f>
        <v>526</v>
      </c>
      <c r="D56" s="2">
        <f>SUM(D34:D55)</f>
        <v>5260</v>
      </c>
      <c r="F56" s="2">
        <f>SUM(F34:F55)</f>
        <v>211443.79999999996</v>
      </c>
      <c r="G56" s="2">
        <f>SUM(G34:G55)</f>
        <v>3201.1800000000003</v>
      </c>
    </row>
    <row r="58" spans="1:7" x14ac:dyDescent="0.15">
      <c r="A58" t="s">
        <v>59</v>
      </c>
      <c r="C58">
        <v>4</v>
      </c>
      <c r="D58" s="2">
        <f>B2*C58</f>
        <v>40</v>
      </c>
      <c r="E58">
        <v>140.69999999999999</v>
      </c>
      <c r="F58" s="2">
        <f t="shared" ref="F58:F76" si="2">D58*E58</f>
        <v>5628</v>
      </c>
    </row>
    <row r="59" spans="1:7" x14ac:dyDescent="0.15">
      <c r="A59" t="s">
        <v>60</v>
      </c>
      <c r="C59">
        <v>4</v>
      </c>
      <c r="D59" s="2">
        <f>B2*C59</f>
        <v>40</v>
      </c>
      <c r="E59">
        <v>0.14000000000000001</v>
      </c>
      <c r="F59" s="2">
        <f t="shared" si="2"/>
        <v>5.6000000000000005</v>
      </c>
    </row>
    <row r="60" spans="1:7" x14ac:dyDescent="0.15">
      <c r="A60" t="s">
        <v>61</v>
      </c>
      <c r="C60">
        <v>4</v>
      </c>
      <c r="D60" s="2">
        <f>B2*C60</f>
        <v>40</v>
      </c>
      <c r="E60">
        <v>1679.86</v>
      </c>
      <c r="F60" s="2">
        <f t="shared" si="2"/>
        <v>67194.399999999994</v>
      </c>
    </row>
    <row r="61" spans="1:7" x14ac:dyDescent="0.15">
      <c r="A61" t="s">
        <v>62</v>
      </c>
      <c r="C61">
        <v>4</v>
      </c>
      <c r="D61" s="2">
        <f>B2*C61</f>
        <v>40</v>
      </c>
      <c r="E61">
        <v>711.89</v>
      </c>
      <c r="F61" s="2">
        <f t="shared" si="2"/>
        <v>28475.599999999999</v>
      </c>
    </row>
    <row r="62" spans="1:7" x14ac:dyDescent="0.15">
      <c r="A62" t="s">
        <v>63</v>
      </c>
      <c r="C62">
        <v>4</v>
      </c>
      <c r="D62" s="2">
        <f>B2*C62</f>
        <v>40</v>
      </c>
      <c r="E62">
        <v>1755.97</v>
      </c>
      <c r="F62" s="2">
        <f t="shared" si="2"/>
        <v>70238.8</v>
      </c>
    </row>
    <row r="63" spans="1:7" x14ac:dyDescent="0.15">
      <c r="A63" t="s">
        <v>64</v>
      </c>
      <c r="C63">
        <v>24</v>
      </c>
      <c r="D63" s="2">
        <f>B2*C63</f>
        <v>240</v>
      </c>
      <c r="E63">
        <v>13.65</v>
      </c>
      <c r="F63" s="2">
        <f t="shared" si="2"/>
        <v>3276</v>
      </c>
    </row>
    <row r="64" spans="1:7" x14ac:dyDescent="0.15">
      <c r="A64" t="s">
        <v>65</v>
      </c>
      <c r="C64">
        <v>4</v>
      </c>
      <c r="D64" s="2">
        <f>B2*C64</f>
        <v>40</v>
      </c>
      <c r="E64">
        <v>91.88</v>
      </c>
      <c r="F64" s="2">
        <f t="shared" si="2"/>
        <v>3675.2</v>
      </c>
    </row>
    <row r="65" spans="1:6" x14ac:dyDescent="0.15">
      <c r="A65" t="s">
        <v>66</v>
      </c>
      <c r="C65">
        <v>4</v>
      </c>
      <c r="D65" s="2">
        <f>B2*C65</f>
        <v>40</v>
      </c>
      <c r="E65">
        <v>67.959999999999994</v>
      </c>
      <c r="F65" s="2">
        <f t="shared" si="2"/>
        <v>2718.3999999999996</v>
      </c>
    </row>
    <row r="66" spans="1:6" x14ac:dyDescent="0.15">
      <c r="A66" t="s">
        <v>67</v>
      </c>
      <c r="C66">
        <v>16</v>
      </c>
      <c r="D66" s="2">
        <f>B2*C66</f>
        <v>160</v>
      </c>
      <c r="E66">
        <v>0.1</v>
      </c>
      <c r="F66" s="2">
        <f t="shared" si="2"/>
        <v>16</v>
      </c>
    </row>
    <row r="67" spans="1:6" x14ac:dyDescent="0.15">
      <c r="A67" t="s">
        <v>68</v>
      </c>
      <c r="C67">
        <v>4</v>
      </c>
      <c r="D67" s="2">
        <f>B2*C67</f>
        <v>40</v>
      </c>
      <c r="E67">
        <v>194.16</v>
      </c>
      <c r="F67" s="2">
        <f t="shared" si="2"/>
        <v>7766.4</v>
      </c>
    </row>
    <row r="68" spans="1:6" x14ac:dyDescent="0.15">
      <c r="A68" t="s">
        <v>69</v>
      </c>
      <c r="C68">
        <v>4</v>
      </c>
      <c r="D68" s="2">
        <f>B2*C68</f>
        <v>40</v>
      </c>
      <c r="E68">
        <v>685.13</v>
      </c>
      <c r="F68" s="2">
        <f t="shared" si="2"/>
        <v>27405.200000000001</v>
      </c>
    </row>
    <row r="69" spans="1:6" x14ac:dyDescent="0.15">
      <c r="A69" t="s">
        <v>70</v>
      </c>
      <c r="C69">
        <v>4</v>
      </c>
      <c r="D69" s="2">
        <f>B2*C69</f>
        <v>40</v>
      </c>
      <c r="E69">
        <v>221.99</v>
      </c>
      <c r="F69" s="2">
        <f t="shared" si="2"/>
        <v>8879.6</v>
      </c>
    </row>
    <row r="70" spans="1:6" x14ac:dyDescent="0.15">
      <c r="A70" t="s">
        <v>71</v>
      </c>
      <c r="C70">
        <v>16</v>
      </c>
      <c r="D70" s="2">
        <f>B2*C70</f>
        <v>160</v>
      </c>
      <c r="E70">
        <v>3.79</v>
      </c>
      <c r="F70" s="2">
        <f t="shared" si="2"/>
        <v>606.4</v>
      </c>
    </row>
    <row r="71" spans="1:6" x14ac:dyDescent="0.15">
      <c r="A71" t="s">
        <v>102</v>
      </c>
      <c r="C71">
        <v>2</v>
      </c>
      <c r="D71" s="2">
        <f>B2*C71</f>
        <v>20</v>
      </c>
      <c r="E71">
        <v>1925.19</v>
      </c>
      <c r="F71" s="2">
        <f t="shared" si="2"/>
        <v>38503.800000000003</v>
      </c>
    </row>
    <row r="72" spans="1:6" x14ac:dyDescent="0.15">
      <c r="A72" t="s">
        <v>103</v>
      </c>
      <c r="C72">
        <v>1</v>
      </c>
      <c r="D72">
        <v>1</v>
      </c>
      <c r="E72">
        <v>321987.02</v>
      </c>
      <c r="F72" s="2">
        <f t="shared" si="2"/>
        <v>321987.02</v>
      </c>
    </row>
    <row r="73" spans="1:6" x14ac:dyDescent="0.15">
      <c r="A73" t="s">
        <v>105</v>
      </c>
      <c r="C73">
        <v>16</v>
      </c>
      <c r="D73" s="2">
        <f>B2*C73</f>
        <v>160</v>
      </c>
      <c r="E73">
        <v>2.0099999999999998</v>
      </c>
      <c r="F73" s="2">
        <f t="shared" si="2"/>
        <v>321.59999999999997</v>
      </c>
    </row>
    <row r="74" spans="1:6" x14ac:dyDescent="0.15">
      <c r="A74" t="s">
        <v>72</v>
      </c>
      <c r="C74">
        <v>16</v>
      </c>
      <c r="D74" s="2">
        <f>B2*C74</f>
        <v>160</v>
      </c>
      <c r="E74">
        <v>18.46</v>
      </c>
      <c r="F74" s="2">
        <f t="shared" si="2"/>
        <v>2953.6000000000004</v>
      </c>
    </row>
    <row r="75" spans="1:6" x14ac:dyDescent="0.15">
      <c r="A75" t="s">
        <v>73</v>
      </c>
      <c r="C75">
        <v>8</v>
      </c>
      <c r="D75" s="2">
        <f>B2*C75</f>
        <v>80</v>
      </c>
      <c r="E75">
        <v>126</v>
      </c>
      <c r="F75" s="2">
        <f t="shared" si="2"/>
        <v>10080</v>
      </c>
    </row>
    <row r="76" spans="1:6" x14ac:dyDescent="0.15">
      <c r="A76" t="s">
        <v>106</v>
      </c>
      <c r="C76">
        <v>2</v>
      </c>
      <c r="D76" s="2">
        <f>B2*C76</f>
        <v>20</v>
      </c>
      <c r="E76">
        <v>235</v>
      </c>
      <c r="F76" s="2">
        <f t="shared" si="2"/>
        <v>4700</v>
      </c>
    </row>
    <row r="77" spans="1:6" x14ac:dyDescent="0.15">
      <c r="A77" t="s">
        <v>74</v>
      </c>
      <c r="C77" s="2">
        <f>SUM(C58:C76)</f>
        <v>141</v>
      </c>
      <c r="D77" s="2">
        <f>SUM(D58:D76)</f>
        <v>1401</v>
      </c>
      <c r="F77" s="2">
        <f>D77*E77+SUM(F58:F76)</f>
        <v>604431.62</v>
      </c>
    </row>
    <row r="79" spans="1:6" x14ac:dyDescent="0.15">
      <c r="A79" t="s">
        <v>75</v>
      </c>
      <c r="C79">
        <v>8</v>
      </c>
      <c r="D79" s="2">
        <f>B2*C79</f>
        <v>80</v>
      </c>
      <c r="E79">
        <v>180.26</v>
      </c>
      <c r="F79" s="2">
        <f t="shared" ref="F79:F91" si="3">D79*E79</f>
        <v>14420.8</v>
      </c>
    </row>
    <row r="80" spans="1:6" x14ac:dyDescent="0.15">
      <c r="A80" t="s">
        <v>76</v>
      </c>
      <c r="C80">
        <v>8</v>
      </c>
      <c r="D80" s="2">
        <f>B2*C80</f>
        <v>80</v>
      </c>
      <c r="E80">
        <v>168.08</v>
      </c>
      <c r="F80" s="2">
        <f t="shared" si="3"/>
        <v>13446.400000000001</v>
      </c>
    </row>
    <row r="81" spans="1:6" x14ac:dyDescent="0.15">
      <c r="A81" t="s">
        <v>77</v>
      </c>
      <c r="C81">
        <v>16</v>
      </c>
      <c r="D81" s="2">
        <f>B2*C81</f>
        <v>160</v>
      </c>
      <c r="E81">
        <v>87.34</v>
      </c>
      <c r="F81" s="2">
        <f t="shared" si="3"/>
        <v>13974.400000000001</v>
      </c>
    </row>
    <row r="82" spans="1:6" x14ac:dyDescent="0.15">
      <c r="A82" t="s">
        <v>78</v>
      </c>
      <c r="C82">
        <v>16</v>
      </c>
      <c r="D82" s="2">
        <f>B2*C82</f>
        <v>160</v>
      </c>
      <c r="E82">
        <v>21.56</v>
      </c>
      <c r="F82" s="2">
        <f t="shared" si="3"/>
        <v>3449.6</v>
      </c>
    </row>
    <row r="83" spans="1:6" x14ac:dyDescent="0.15">
      <c r="A83" t="s">
        <v>79</v>
      </c>
      <c r="C83">
        <v>16</v>
      </c>
      <c r="D83" s="2">
        <f>B2*C83</f>
        <v>160</v>
      </c>
      <c r="E83">
        <v>4.7300000000000004</v>
      </c>
      <c r="F83" s="2">
        <f t="shared" si="3"/>
        <v>756.80000000000007</v>
      </c>
    </row>
    <row r="84" spans="1:6" x14ac:dyDescent="0.15">
      <c r="A84" t="s">
        <v>80</v>
      </c>
      <c r="C84">
        <v>16</v>
      </c>
      <c r="D84" s="2">
        <f>B2*C84</f>
        <v>160</v>
      </c>
      <c r="E84">
        <v>1.82</v>
      </c>
      <c r="F84" s="2">
        <f t="shared" si="3"/>
        <v>291.2</v>
      </c>
    </row>
    <row r="85" spans="1:6" x14ac:dyDescent="0.15">
      <c r="A85" t="s">
        <v>81</v>
      </c>
      <c r="C85">
        <v>8</v>
      </c>
      <c r="D85" s="2">
        <f>B2*C85</f>
        <v>80</v>
      </c>
      <c r="E85">
        <v>52.07</v>
      </c>
      <c r="F85" s="2">
        <f t="shared" si="3"/>
        <v>4165.6000000000004</v>
      </c>
    </row>
    <row r="86" spans="1:6" x14ac:dyDescent="0.15">
      <c r="A86" t="s">
        <v>82</v>
      </c>
      <c r="C86">
        <v>8</v>
      </c>
      <c r="D86" s="2">
        <f>B2*C86</f>
        <v>80</v>
      </c>
      <c r="E86">
        <v>54.48</v>
      </c>
      <c r="F86" s="2">
        <f t="shared" si="3"/>
        <v>4358.3999999999996</v>
      </c>
    </row>
    <row r="87" spans="1:6" x14ac:dyDescent="0.15">
      <c r="A87" t="s">
        <v>83</v>
      </c>
      <c r="C87">
        <v>8</v>
      </c>
      <c r="D87" s="2">
        <f>B2*C87</f>
        <v>80</v>
      </c>
      <c r="E87">
        <v>11.01</v>
      </c>
      <c r="F87" s="2">
        <f t="shared" si="3"/>
        <v>880.8</v>
      </c>
    </row>
    <row r="88" spans="1:6" x14ac:dyDescent="0.15">
      <c r="A88" t="s">
        <v>84</v>
      </c>
      <c r="C88">
        <v>8</v>
      </c>
      <c r="D88" s="2">
        <f>B2*C88</f>
        <v>80</v>
      </c>
      <c r="E88">
        <v>9.9499999999999993</v>
      </c>
      <c r="F88" s="2">
        <f t="shared" si="3"/>
        <v>796</v>
      </c>
    </row>
    <row r="89" spans="1:6" x14ac:dyDescent="0.15">
      <c r="A89" t="s">
        <v>85</v>
      </c>
      <c r="C89">
        <v>16</v>
      </c>
      <c r="D89" s="2">
        <f>B2*C89</f>
        <v>160</v>
      </c>
      <c r="E89">
        <v>6.25</v>
      </c>
      <c r="F89" s="2">
        <f t="shared" si="3"/>
        <v>1000</v>
      </c>
    </row>
    <row r="90" spans="1:6" x14ac:dyDescent="0.15">
      <c r="A90" t="s">
        <v>86</v>
      </c>
      <c r="C90">
        <v>16</v>
      </c>
      <c r="D90" s="2">
        <f>B2*C90</f>
        <v>160</v>
      </c>
      <c r="E90">
        <v>8.34</v>
      </c>
      <c r="F90" s="2">
        <f t="shared" si="3"/>
        <v>1334.4</v>
      </c>
    </row>
    <row r="91" spans="1:6" x14ac:dyDescent="0.15">
      <c r="A91" t="s">
        <v>87</v>
      </c>
      <c r="C91">
        <v>16</v>
      </c>
      <c r="D91" s="2">
        <f>B2*C91</f>
        <v>160</v>
      </c>
      <c r="E91">
        <v>287.87</v>
      </c>
      <c r="F91" s="2">
        <f t="shared" si="3"/>
        <v>46059.199999999997</v>
      </c>
    </row>
    <row r="92" spans="1:6" x14ac:dyDescent="0.15">
      <c r="A92" t="s">
        <v>88</v>
      </c>
      <c r="C92" s="2">
        <f>SUM(C79:C91)</f>
        <v>160</v>
      </c>
      <c r="D92" s="2">
        <f>SUM(D79:D91)</f>
        <v>1600</v>
      </c>
      <c r="F92" s="2">
        <f>SUM(F79:F91)</f>
        <v>104933.6</v>
      </c>
    </row>
    <row r="94" spans="1:6" x14ac:dyDescent="0.15">
      <c r="A94" t="s">
        <v>89</v>
      </c>
      <c r="C94">
        <v>2</v>
      </c>
      <c r="D94" s="2">
        <f>B2*C94</f>
        <v>20</v>
      </c>
      <c r="E94">
        <v>343.19</v>
      </c>
      <c r="F94" s="2">
        <f t="shared" ref="F94:F101" si="4">D94*E94</f>
        <v>6863.8</v>
      </c>
    </row>
    <row r="95" spans="1:6" x14ac:dyDescent="0.15">
      <c r="A95" t="s">
        <v>90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91</v>
      </c>
      <c r="C96">
        <v>56</v>
      </c>
      <c r="D96" s="2">
        <f>B2*C96</f>
        <v>560</v>
      </c>
      <c r="E96">
        <v>1.79</v>
      </c>
      <c r="F96" s="2">
        <f t="shared" si="4"/>
        <v>1002.4</v>
      </c>
    </row>
    <row r="97" spans="1:7" x14ac:dyDescent="0.15">
      <c r="A97" t="s">
        <v>92</v>
      </c>
      <c r="C97">
        <v>56</v>
      </c>
      <c r="D97" s="2">
        <f>B2*C97</f>
        <v>560</v>
      </c>
      <c r="E97">
        <v>0.18</v>
      </c>
      <c r="F97" s="2">
        <f t="shared" si="4"/>
        <v>100.8</v>
      </c>
    </row>
    <row r="98" spans="1:7" x14ac:dyDescent="0.15">
      <c r="A98" t="s">
        <v>93</v>
      </c>
      <c r="C98">
        <v>2</v>
      </c>
      <c r="D98" s="2">
        <f>(B2-1)*C98</f>
        <v>18</v>
      </c>
      <c r="E98">
        <v>936.15</v>
      </c>
      <c r="F98" s="2">
        <f t="shared" si="4"/>
        <v>16850.7</v>
      </c>
    </row>
    <row r="99" spans="1:7" x14ac:dyDescent="0.15">
      <c r="A99" t="s">
        <v>94</v>
      </c>
      <c r="C99">
        <v>8</v>
      </c>
      <c r="D99" s="2">
        <f>(B2-1)*C99</f>
        <v>72</v>
      </c>
      <c r="E99">
        <v>2.11</v>
      </c>
      <c r="F99" s="2">
        <f t="shared" si="4"/>
        <v>151.91999999999999</v>
      </c>
    </row>
    <row r="100" spans="1:7" x14ac:dyDescent="0.15">
      <c r="A100" t="s">
        <v>95</v>
      </c>
      <c r="C100">
        <v>8</v>
      </c>
      <c r="D100" s="2">
        <f>(B2-1)*C100</f>
        <v>72</v>
      </c>
      <c r="E100">
        <v>0.18</v>
      </c>
      <c r="F100" s="2">
        <f t="shared" si="4"/>
        <v>12.959999999999999</v>
      </c>
    </row>
    <row r="101" spans="1:7" x14ac:dyDescent="0.15">
      <c r="A101" t="s">
        <v>96</v>
      </c>
      <c r="C101">
        <v>8</v>
      </c>
      <c r="D101" s="2">
        <f>(B2-1)*C101</f>
        <v>72</v>
      </c>
      <c r="E101">
        <v>0.8</v>
      </c>
      <c r="F101" s="2">
        <f t="shared" si="4"/>
        <v>57.6</v>
      </c>
    </row>
    <row r="102" spans="1:7" x14ac:dyDescent="0.15">
      <c r="A102" t="s">
        <v>97</v>
      </c>
      <c r="C102" s="2">
        <f>SUM(C94:C101)</f>
        <v>142</v>
      </c>
      <c r="D102" s="2">
        <f>SUM(D94:D101)</f>
        <v>1376</v>
      </c>
      <c r="F102" s="2">
        <f>SUM(F94:F101)</f>
        <v>26668.799999999996</v>
      </c>
    </row>
    <row r="104" spans="1:7" x14ac:dyDescent="0.15">
      <c r="A104" t="s">
        <v>98</v>
      </c>
      <c r="C104">
        <v>8</v>
      </c>
      <c r="D104" s="2">
        <f>B2*C104</f>
        <v>80</v>
      </c>
      <c r="E104">
        <v>220</v>
      </c>
      <c r="F104" s="2">
        <f>D104*E104</f>
        <v>17600</v>
      </c>
    </row>
    <row r="106" spans="1:7" x14ac:dyDescent="0.15">
      <c r="A106" t="s">
        <v>104</v>
      </c>
      <c r="C106" s="2">
        <f>C32+C56+C77+C92+C102+C104</f>
        <v>1599</v>
      </c>
      <c r="D106" s="2">
        <f>D32+D56+D77+D92+D102+D104</f>
        <v>15937</v>
      </c>
      <c r="F106" s="2">
        <f>F32+F56+F77+F92+F102+F104</f>
        <v>1539126.42</v>
      </c>
      <c r="G106" s="2">
        <f>G56</f>
        <v>3201.1800000000003</v>
      </c>
    </row>
    <row r="108" spans="1:7" x14ac:dyDescent="0.15">
      <c r="A108" t="s">
        <v>99</v>
      </c>
      <c r="C108">
        <v>1</v>
      </c>
      <c r="D108" s="2">
        <f>B2*C108</f>
        <v>10</v>
      </c>
      <c r="E108">
        <v>12</v>
      </c>
      <c r="F108" s="2">
        <f>D108*E108</f>
        <v>120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100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2024-02-15T03:46:01Z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